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სატენდერო'!$A$6:$G$237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7" i="42" l="1"/>
  <c r="F226" i="42"/>
  <c r="F225" i="42"/>
  <c r="F224" i="42"/>
  <c r="F223" i="42"/>
  <c r="F222" i="42"/>
  <c r="F221" i="42"/>
  <c r="F220" i="42"/>
  <c r="F219" i="42"/>
  <c r="F218" i="42"/>
  <c r="F217" i="42"/>
  <c r="F216" i="42"/>
  <c r="F215" i="42"/>
  <c r="F214" i="42"/>
  <c r="F213" i="42"/>
  <c r="F212" i="42"/>
  <c r="F211" i="42"/>
  <c r="F210" i="42"/>
  <c r="F209" i="42"/>
  <c r="F207" i="42"/>
  <c r="F206" i="42"/>
  <c r="F205" i="42"/>
  <c r="F204" i="42"/>
  <c r="F203" i="42"/>
  <c r="F202" i="42"/>
  <c r="F201" i="42"/>
  <c r="F200" i="42"/>
  <c r="F199" i="42"/>
  <c r="F198" i="42"/>
  <c r="F197" i="42"/>
  <c r="F196" i="42"/>
  <c r="F195" i="42"/>
  <c r="F194" i="42"/>
  <c r="F193" i="42"/>
  <c r="F192" i="42"/>
  <c r="F191" i="42"/>
  <c r="F190" i="42"/>
  <c r="F189" i="42"/>
  <c r="F188" i="42"/>
  <c r="F187" i="42"/>
  <c r="F186" i="42"/>
  <c r="F185" i="42"/>
  <c r="F184" i="42"/>
  <c r="F183" i="42"/>
  <c r="F182" i="42"/>
  <c r="F181" i="42"/>
  <c r="F180" i="42"/>
  <c r="F179" i="42"/>
  <c r="F178" i="42"/>
  <c r="F177" i="42"/>
  <c r="F176" i="42"/>
  <c r="F175" i="42"/>
  <c r="F174" i="42"/>
  <c r="F173" i="42"/>
  <c r="F172" i="42"/>
  <c r="F171" i="42"/>
  <c r="F170" i="42"/>
  <c r="F169" i="42"/>
  <c r="F168" i="42"/>
  <c r="F167" i="42"/>
  <c r="F166" i="42"/>
  <c r="F165" i="42"/>
  <c r="F164" i="42"/>
  <c r="F163" i="42"/>
  <c r="F162" i="42"/>
  <c r="F161" i="42"/>
  <c r="F158" i="42"/>
  <c r="F157" i="42"/>
  <c r="F156" i="42"/>
  <c r="F155" i="42"/>
  <c r="F154" i="42"/>
  <c r="F153" i="42"/>
  <c r="F152" i="42"/>
  <c r="F151" i="42"/>
  <c r="F150" i="42"/>
  <c r="F149" i="42"/>
  <c r="F148" i="42"/>
  <c r="F147" i="42"/>
  <c r="F146" i="42"/>
  <c r="F145" i="42"/>
  <c r="F144" i="42"/>
  <c r="F143" i="42"/>
  <c r="F142" i="42"/>
  <c r="F141" i="42"/>
  <c r="F140" i="42"/>
  <c r="F139" i="42"/>
  <c r="F138" i="42"/>
  <c r="F137" i="42"/>
  <c r="F136" i="42"/>
  <c r="F135" i="42"/>
  <c r="F134" i="42"/>
  <c r="F133" i="42"/>
  <c r="F132" i="42"/>
  <c r="F131" i="42"/>
  <c r="F130" i="42"/>
  <c r="F129" i="42"/>
  <c r="F128" i="42"/>
  <c r="F127" i="42"/>
  <c r="F126" i="42"/>
  <c r="F125" i="42"/>
  <c r="F124" i="42"/>
  <c r="F123" i="42"/>
  <c r="F122" i="42"/>
  <c r="F121" i="42"/>
  <c r="F120" i="42"/>
  <c r="F119" i="42"/>
  <c r="F118" i="42"/>
  <c r="F117" i="42"/>
  <c r="F116" i="42"/>
  <c r="F115" i="42"/>
  <c r="F114" i="42"/>
  <c r="F113" i="42"/>
  <c r="F112" i="42"/>
  <c r="F111" i="42"/>
  <c r="F110" i="42"/>
  <c r="F109" i="42"/>
  <c r="F108" i="42"/>
  <c r="F107" i="42"/>
  <c r="F106" i="42"/>
  <c r="F105" i="42"/>
  <c r="F102" i="42"/>
  <c r="F101" i="42"/>
  <c r="F100" i="42"/>
  <c r="F99" i="42"/>
  <c r="F98" i="42"/>
  <c r="F97" i="42"/>
  <c r="F96" i="42"/>
  <c r="F95" i="42"/>
  <c r="F93" i="42"/>
  <c r="F92" i="42"/>
  <c r="F91" i="42"/>
  <c r="F90" i="42"/>
  <c r="F89" i="42"/>
  <c r="F87" i="42"/>
  <c r="F86" i="42"/>
  <c r="F85" i="42"/>
  <c r="F84" i="42"/>
  <c r="F83" i="42"/>
  <c r="F82" i="42"/>
  <c r="F81" i="42"/>
  <c r="F80" i="42"/>
  <c r="F79" i="42"/>
  <c r="F78" i="42"/>
  <c r="F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228" i="42" l="1"/>
  <c r="F232" i="42" s="1"/>
  <c r="F234" i="42" s="1"/>
  <c r="F235" i="42" l="1"/>
  <c r="F236" i="42" s="1"/>
</calcChain>
</file>

<file path=xl/sharedStrings.xml><?xml version="1.0" encoding="utf-8"?>
<sst xmlns="http://schemas.openxmlformats.org/spreadsheetml/2006/main" count="870" uniqueCount="334">
  <si>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</si>
  <si>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</si>
  <si>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</si>
  <si>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</si>
  <si>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</si>
  <si>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</si>
  <si>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</si>
  <si>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</si>
  <si>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</si>
  <si>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</si>
  <si>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ც</t>
  </si>
  <si>
    <t>კგ</t>
  </si>
  <si>
    <t>ცალი</t>
  </si>
  <si>
    <t>კომპ.</t>
  </si>
  <si>
    <t>6</t>
  </si>
  <si>
    <t>მ2</t>
  </si>
  <si>
    <t>5</t>
  </si>
  <si>
    <t>ადგ.</t>
  </si>
  <si>
    <t>8</t>
  </si>
  <si>
    <t>13</t>
  </si>
  <si>
    <t>14</t>
  </si>
  <si>
    <t>15</t>
  </si>
  <si>
    <t>22</t>
  </si>
  <si>
    <t>23</t>
  </si>
  <si>
    <t>7</t>
  </si>
  <si>
    <t>19</t>
  </si>
  <si>
    <t>2</t>
  </si>
  <si>
    <t>3</t>
  </si>
  <si>
    <t>18</t>
  </si>
  <si>
    <t>1</t>
  </si>
  <si>
    <t>12</t>
  </si>
  <si>
    <t>16</t>
  </si>
  <si>
    <t>21</t>
  </si>
  <si>
    <t>10</t>
  </si>
  <si>
    <t>11</t>
  </si>
  <si>
    <t>17</t>
  </si>
  <si>
    <t>20</t>
  </si>
  <si>
    <t>24</t>
  </si>
  <si>
    <t>9</t>
  </si>
  <si>
    <t>25</t>
  </si>
  <si>
    <t>26</t>
  </si>
  <si>
    <t>27</t>
  </si>
  <si>
    <t>28</t>
  </si>
  <si>
    <t>29</t>
  </si>
  <si>
    <t>30</t>
  </si>
  <si>
    <t>32</t>
  </si>
  <si>
    <t>35</t>
  </si>
  <si>
    <t>11-1</t>
  </si>
  <si>
    <t>13-1</t>
  </si>
  <si>
    <t>14-1</t>
  </si>
  <si>
    <t>15-1</t>
  </si>
  <si>
    <t>16-1</t>
  </si>
  <si>
    <t>17-1</t>
  </si>
  <si>
    <t>18-1</t>
  </si>
  <si>
    <t>19-1</t>
  </si>
  <si>
    <t>20-1</t>
  </si>
  <si>
    <t>21-1</t>
  </si>
  <si>
    <t>22-1</t>
  </si>
  <si>
    <t>23-1</t>
  </si>
  <si>
    <t>24-1</t>
  </si>
  <si>
    <t>26-1</t>
  </si>
  <si>
    <t>27-1</t>
  </si>
  <si>
    <t>28-1</t>
  </si>
  <si>
    <t>29-1</t>
  </si>
  <si>
    <t>32-1</t>
  </si>
  <si>
    <t>35-1</t>
  </si>
  <si>
    <t>36-1</t>
  </si>
  <si>
    <t>37-1</t>
  </si>
  <si>
    <t>40-1</t>
  </si>
  <si>
    <t>25-1</t>
  </si>
  <si>
    <t>6-1</t>
  </si>
  <si>
    <t>31</t>
  </si>
  <si>
    <t>33</t>
  </si>
  <si>
    <t>33-1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</si>
  <si>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</si>
  <si>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</si>
  <si>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</si>
  <si>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</si>
  <si>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</si>
  <si>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</si>
  <si>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</si>
  <si>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</si>
  <si>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</si>
  <si>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</si>
  <si>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44-1</t>
  </si>
  <si>
    <t>1-1</t>
  </si>
  <si>
    <t>34-1</t>
  </si>
  <si>
    <t>45</t>
  </si>
  <si>
    <t>46</t>
  </si>
  <si>
    <t>46-1</t>
  </si>
  <si>
    <t>47</t>
  </si>
  <si>
    <t>49-1</t>
  </si>
  <si>
    <t>50-1</t>
  </si>
  <si>
    <t>4</t>
  </si>
  <si>
    <t>51</t>
  </si>
  <si>
    <t>51-1</t>
  </si>
  <si>
    <t>54</t>
  </si>
  <si>
    <t>48</t>
  </si>
  <si>
    <t>49</t>
  </si>
  <si>
    <t>50</t>
  </si>
  <si>
    <t>52</t>
  </si>
  <si>
    <t>53</t>
  </si>
  <si>
    <t>57</t>
  </si>
  <si>
    <t>59</t>
  </si>
  <si>
    <t>60</t>
  </si>
  <si>
    <t>64</t>
  </si>
  <si>
    <t>68-1</t>
  </si>
  <si>
    <t>71</t>
  </si>
  <si>
    <t>72</t>
  </si>
  <si>
    <t>ჩაჭრა</t>
  </si>
  <si>
    <t>21-2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</si>
  <si>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</si>
  <si>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</si>
  <si>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</si>
  <si>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</si>
  <si>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</si>
  <si>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</si>
  <si>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t>gwp</t>
  </si>
  <si>
    <t>50-2</t>
  </si>
  <si>
    <t>55</t>
  </si>
  <si>
    <t>56</t>
  </si>
  <si>
    <t>58</t>
  </si>
  <si>
    <t>61</t>
  </si>
  <si>
    <t>62</t>
  </si>
  <si>
    <t>63</t>
  </si>
  <si>
    <t>65</t>
  </si>
  <si>
    <t>66</t>
  </si>
  <si>
    <t>67</t>
  </si>
  <si>
    <t>68</t>
  </si>
  <si>
    <t>69</t>
  </si>
  <si>
    <t>70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</si>
  <si>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</si>
  <si>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</si>
  <si>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ელექტროტექნიკური ნაწილი</t>
  </si>
  <si>
    <t>0-40 მმ ფრაქციული ღორღით თხრილის შევსება და დატკეპნა, სისქით 20 სმ.</t>
  </si>
  <si>
    <t>რ/ბ ანაკრები წრიული ჭის D=1500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</si>
  <si>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თუჯის ჩარჩო ხუფი 65 სმ</t>
  </si>
  <si>
    <t>ჭის ქვეშ ბეტონის მომზადება ბეტონი B-7.5</t>
  </si>
  <si>
    <t>რკბ. გადახურვის ფილაში სამონტაჟო კაუჭების მოწყობა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</si>
  <si>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</si>
  <si>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 და გარეცხვა</t>
  </si>
  <si>
    <t>წყალსადენის პოლიეთილენის მილი PE100 SDR 11 PN 16 d=63 მმ</t>
  </si>
  <si>
    <t>პოლიეთილენის ადაპტორი d=110 მმ</t>
  </si>
  <si>
    <t>ადაპტორის მილტუჩი d=110 მმ</t>
  </si>
  <si>
    <t>ზედნადები ხარჯები მოწყობილობის მონტაჟზე</t>
  </si>
  <si>
    <t>ზედნადები ხარჯები ელტექნიკური სამონტაჟო სამუშაოების ხელფასიდან</t>
  </si>
  <si>
    <t>წყალსადენის ქსელის მოწყობა</t>
  </si>
  <si>
    <t>არსებული ტუმბო-აგრეგატის დემონტაჟი და მონტაჟი</t>
  </si>
  <si>
    <t>არაგვის ხეობაში ბულაჩაურის სათავე ნაგებობაზე საპროექტო წყალსადენის ქსელების და ტუმბო-აგრეგატის მოწყობა</t>
  </si>
  <si>
    <t>ასფალტის საფარის კონტურების ჩახერხვა. მოხსნა მექანიზმით დატვირთვა და გატანა 36 კმ-ზე</t>
  </si>
  <si>
    <t>მსხვილმარცვლოვანი ასფალტობეტონის საფარის მოწყობა სისქით 6 სმ. (მასალის გათვალისწინებით)</t>
  </si>
  <si>
    <t>2-1</t>
  </si>
  <si>
    <t>თხევადი ბიტუმი</t>
  </si>
  <si>
    <t>წვრილმარცვლოვანი ასფალტობეტონის საფარის მოწყობა სისქ. 4 სმ. (მასალის გათვალისწინებით)</t>
  </si>
  <si>
    <t>3-1</t>
  </si>
  <si>
    <t>(ფრაქცია 0-80; 0-120 მმ) ფრაქციის ქვიშა-ხრეშოვანი ნარევით თხრილის შევსება და დატკეპნა</t>
  </si>
  <si>
    <t>ჭაში მეტალის ელემენტების შეღებვა ანტიკოროზიული ლაქით</t>
  </si>
  <si>
    <t>თუჯის d=100 მმ ურდული</t>
  </si>
  <si>
    <t>თუჯის d=100 მმ უკუსარქველი</t>
  </si>
  <si>
    <t>27-2</t>
  </si>
  <si>
    <t>გაზინთული (გაპოხილი) ძენძი ჩობალებისთვის (21.0 მ)</t>
  </si>
  <si>
    <t>პოლიეთილენის გადამყვანის d=125X110 მმ PN16</t>
  </si>
  <si>
    <t>38-1</t>
  </si>
  <si>
    <t>39-1</t>
  </si>
  <si>
    <t>ფოლადის მილის პირაპირა შედუღების ადგილების შემოწმება d=159/5 მმ</t>
  </si>
  <si>
    <t>ფოლადის მილის პირაპირა შედუღების ადგილების შემოწმება d=325/6 მმ</t>
  </si>
  <si>
    <t>პოლიეთილენის მილის პირაპირა შედუღების ადგილების შემოწმება d=110 მმ</t>
  </si>
  <si>
    <t>47-1</t>
  </si>
  <si>
    <t>შესასვლელში ასფალტობეტონის საფარის მოწყობა</t>
  </si>
  <si>
    <t>ასფალტის საფარის მოხსნა მექანიზმით დატვირთვა და გატანა 36 კმ-ზე</t>
  </si>
  <si>
    <t>საპროექტო პოლ. d=110 მმ მილზე</t>
  </si>
  <si>
    <t>ჭის რგოლის გადაბმის ადგილას პენებარის ჰიდროსაიზოლაციო მასალა</t>
  </si>
  <si>
    <t>ჩობალის d=219/5 მმ შეძენა-მოწყობა (2 ცალი)</t>
  </si>
  <si>
    <t>ჩობალის d=165მმ შეძენა-მოწყობა (1 ცალი)</t>
  </si>
  <si>
    <t>გაზინთული (გაპოხილი) ძენძი ჩობალებისთვის (16.0 მ)</t>
  </si>
  <si>
    <t>კაბელის დასამაგრებელი კავი</t>
  </si>
  <si>
    <t>14-2</t>
  </si>
  <si>
    <t>14-3</t>
  </si>
  <si>
    <t>სხვა მასალა</t>
  </si>
  <si>
    <t>ლარი</t>
  </si>
  <si>
    <t>21-3</t>
  </si>
  <si>
    <t>კაბელის მარკირება 0-9 შეძენა</t>
  </si>
  <si>
    <t>21-4</t>
  </si>
  <si>
    <t>ტაისი (ცალუღი) 3.6X400</t>
  </si>
  <si>
    <t>პაკეტი</t>
  </si>
  <si>
    <t>21-5</t>
  </si>
  <si>
    <t>29-2</t>
  </si>
  <si>
    <t>თვითმჭრელი მეტალის M4; L20</t>
  </si>
  <si>
    <t>29-3</t>
  </si>
  <si>
    <t>29-4</t>
  </si>
  <si>
    <t>საიზოლაციო ლენტა</t>
  </si>
  <si>
    <t>GPRS მოდული (SIM ბარათის ჩასადებით) შეძენა და მოწყობა</t>
  </si>
  <si>
    <t>არსებულ ფოლ. d=300 მმ მილზე</t>
  </si>
  <si>
    <t>ხრეშის (0-56 მმ) ფრაქცია ბალიშის მომზადება ჭის ქვეშ სისქით 10 სმ. (კ=0.98-1.25)</t>
  </si>
  <si>
    <t>ჩობალის d=426/6 მმ შეძენა-მოწყობა (2 ცალი)</t>
  </si>
  <si>
    <t>50-3</t>
  </si>
  <si>
    <t>68-2</t>
  </si>
  <si>
    <t>68-3</t>
  </si>
  <si>
    <t>ადგილ</t>
  </si>
  <si>
    <t>კედლის გახვრეტა არმატურის მოსაწყობად (კაბელების დასამაგრებლად)</t>
  </si>
  <si>
    <t>ქვიშა-ცემენტის ხსნარით ამოვსება არმატურისა და ხვრეტების ადგილებში</t>
  </si>
  <si>
    <t>გრძ. მ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</si>
  <si>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</si>
  <si>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ბეტონის ფილების საფარის (50X50)სმ დემონტაჟი და გვერდზე დასაწყობება</t>
  </si>
  <si>
    <t>ბეტონის ფილების საფარის მოწყობა (50X50)სმ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</si>
  <si>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36 კმ-ზე; ( 60.56 მ3 უკუჩაყრა დატკეპვნით)</t>
  </si>
  <si>
    <t>თხრილის ქვიშით (0.5-5 მმ ფრაქცია) შევსება და დატკეპნა</t>
  </si>
  <si>
    <t>ხრეშის (0-56 მმ) ფრაქცია ბალიშის მომზადება ჭის ქვეშ სისქით 10 სმ.</t>
  </si>
  <si>
    <t>ფოლადის (სპირალური) d=530/8 მმ PN16 ქარხნული იზოლაციით მილის მონტაჟი</t>
  </si>
  <si>
    <t>ფოლადის (სპირალური) ქარხნული იზოლაციით მილი d=530/8 მმ PN16</t>
  </si>
  <si>
    <t>ფოლადის (სპირალური) d=530/8 მმ ქარხნული იზოლაციით მილის ჰიდრავლიკური გამოცდა და გარეცხვა</t>
  </si>
  <si>
    <t>ფოლადის სწორ ერთ ნაკერიანი გარე ქარხნული იზოლაციით, შიდა იზოლაციის გარეშე, d=159/5მმ PN 16 მილის მონტაჟი</t>
  </si>
  <si>
    <t>ფოლადის სწორ ერთ ნაკერიანი გარე ქარხნული იზოლაციით, შიდა იზოლაციის გარეშე, d=159/5მმ PN 16 მილი</t>
  </si>
  <si>
    <t>ფოლადის სწორ ერთ ნაკერიანი გარე ქარხნული იზოლაციით, შიდა იზოლაციის გარ d=159/5მმ PN 16 მილის ჰიდრავლიკური გამოცდა და გარეცხვა</t>
  </si>
  <si>
    <t>ფოლადის სწორ ერთ ნაკერიანი გარე ქარხნული იზოლაციით, შიდა იზოლაციის გარეშე, d=325/6 მმ მილის -მონტაჟი</t>
  </si>
  <si>
    <t>ფოლადის სწორ ერთ ნაკერიანი გარე ქარხნული იზოლაციით, შიდა იზოლაციის გარეშე, d=325/6 მმ მილი</t>
  </si>
  <si>
    <t>ფოლადის სწორ ერთ ნაკერიანი გარე ქარხნული იზოლაციით, შიდა იზოლაციის გარეშე, d=325/6 მმ მილის ჰიდრავლიკური გამოცდა და გამოცდა</t>
  </si>
  <si>
    <t>წყალსადენის პოლიეთილენის მილის PE 100 SDR 11 PN 16 d=110 მმ (პირაპირა შედუღებით) მოწყობა</t>
  </si>
  <si>
    <t>სასიგნალო ლენტის შეძენა და მოწყობა თხრილში</t>
  </si>
  <si>
    <t>თუჯის d=100მმ ურდულის მოწყობა</t>
  </si>
  <si>
    <t>თუჯის d=100მმ უკუსარქველის მოწყობა</t>
  </si>
  <si>
    <t>ფოლადის მილტუჩის მოწყობა d=500 მმ</t>
  </si>
  <si>
    <t>ფოლადის მილტუჩი d=500 მმ</t>
  </si>
  <si>
    <t>ფოლადის მილტუჩის მოწყობა d=150 მმ</t>
  </si>
  <si>
    <t>ფოლადის მილტუჩი d=150 მმ</t>
  </si>
  <si>
    <t>ფოლადის მილტუჩის მოწყობა d=100 მმ</t>
  </si>
  <si>
    <t>ფოლადის მილტუჩი d=100 მმ</t>
  </si>
  <si>
    <t>ფოლადის დამხშობი d=530 მმ PN16 მოწყობა (1 ცალი)</t>
  </si>
  <si>
    <t>ფოლადის დამხშობი d=530 მმ</t>
  </si>
  <si>
    <t>ადაპტორი d=110 მმ მილტუჩით მოწყობა</t>
  </si>
  <si>
    <t>პოლიეთილენის შემაერთებელი ქუროს d=110 მმ მონტაჟი</t>
  </si>
  <si>
    <t>პოლიეთილენის შემაერთებელი ქურო d=110 მმ</t>
  </si>
  <si>
    <t>ჩობალის d=426 მმ მოწყობა (1 ცალი)</t>
  </si>
  <si>
    <t>ჩობალის d=273 მმ მოწყობა (1 ცალი)</t>
  </si>
  <si>
    <t>პოლიეთილენის გადამყვანის d=125X110 მმ მოწყობა PN16</t>
  </si>
  <si>
    <t>ფოლადის გადამყვანის d=150X100 მმ მოწყობა PN16 (1 ცალი)</t>
  </si>
  <si>
    <t>ფოლადის გადამყვანის d=150X100 მმ</t>
  </si>
  <si>
    <t>ფოლადის მუხლის d=325/6 მმ α=45° მოწყობა (3 ცალი)</t>
  </si>
  <si>
    <t>ფოლადის მუხლი d=325/6 მმ α=45°</t>
  </si>
  <si>
    <t>ფოლადის მუხლის d=325/6 α=90° მმ α=90° მოწყობა (2 ცალი)</t>
  </si>
  <si>
    <t>ფოლადის მუხლი d=325/6 მმ α=90°</t>
  </si>
  <si>
    <t>ფოლადის მუხლის d=159/5 α=90° მმ მოწყობა (3 ცალი)</t>
  </si>
  <si>
    <t>ფოლადის მუხლი d=159/5 მმ α=90°</t>
  </si>
  <si>
    <t>ფოლადის მუხლის d=159/5 α=45° მმ მოწყობა (3 ცალი)</t>
  </si>
  <si>
    <t>ფოლადის მუხლი d=159/5 მმ α=45°</t>
  </si>
  <si>
    <t>ფოლადის მუხლის 114/4.5 მმ α=90° მოწყობა (3 ცალი)</t>
  </si>
  <si>
    <t>ფოლადის მუხლი d=114/4.5მმ α=90°</t>
  </si>
  <si>
    <t>პოლიეთილენის მუხლის d=110 მმ α=90° მოწყობა</t>
  </si>
  <si>
    <t>პოლიეთილენის მუხლი d=110 მმ α=90°</t>
  </si>
  <si>
    <t>პოლიეთილენის მუხლის d=110 მმ α=45° მოწყობა</t>
  </si>
  <si>
    <t>პოლიეთილენის მუხლი d=110 მმ α=450</t>
  </si>
  <si>
    <t>არსებული ფოლადის მილის D=100 მმ-იანი მილის ჩაჭრა</t>
  </si>
  <si>
    <t>არსებული ფოლადის მილის D=300 მმ-იანი მილის ჩაჭრა</t>
  </si>
  <si>
    <t>ფოლადის ყრუ მილტუჩის მოწყობა d=100 მმ</t>
  </si>
  <si>
    <t>ფოლადის ყრუ მილტუჩა d=100 მმ</t>
  </si>
  <si>
    <t>ფოლადის ყრუ მილტუჩის მოწყობა d=300 მმ</t>
  </si>
  <si>
    <t>ფოლადის ყრუ მილტუჩა d=300 მმ</t>
  </si>
  <si>
    <t>არსებული შენობის კედლის ამომტვრევა d=300/150 მმ-იანი მილებისთვის</t>
  </si>
  <si>
    <t>საპროექტო ფოლადის d=530 მმ-იან მილზე შეჭრა საპროექტო d=325/6 მმ-იანი მილით</t>
  </si>
  <si>
    <t>საპროექტო ფოლადის d=530 მმ-იან მილზე შეჭრა საპროექტო d=159/5 მმ-იანი მილით</t>
  </si>
  <si>
    <t>საპროექტო პოლიეთილენის მილის PE100 SDR11 PN16 d=63 მმ მოწყობა ზედმეტი და გამოყენებული წყლის (რეცხვა) გადამღვრელისთვის</t>
  </si>
  <si>
    <t>ბეტონის ფილების საფარის დემონტაჟი</t>
  </si>
  <si>
    <t>IV კატ. გრუნტის დამუშავება ხელით გვერდზე დაყრით; გრუნტის და ბეტონის ნატეხების დატვირთვა ხელით ა/თვითმცლე- ლებზე და გატანა 36 კმ-ზე</t>
  </si>
  <si>
    <t>ხრეშის (0-56 მმ) ფრაქცია ბალიშის მოწყობა სისქით 20 სმ.</t>
  </si>
  <si>
    <t>ტუმბოს მონოლითური რკ/ბეტონის საყრდენის მოწყობა, ბეტონის მარკა B-25, არმატურა 0.0147 ტ</t>
  </si>
  <si>
    <t>ჩასატანებელი დეტალის ჩდ-1-ის შეძენა, მოწყობა ფურცელი 12 მმ; ( 60 კგ); საანკერო ღერო A500c 14 მმ (5.0 კგ)</t>
  </si>
  <si>
    <t>არსებული ჰორიზონტა- ლური ავტომატური ტუმბო-აგრეგატი დემონტაჟი Q=90 მ³/სთ; H=80 მ N=45 კვტ და გადატანა (150 მ-ზე)</t>
  </si>
  <si>
    <t xml:space="preserve">დემონტირებული ჰორიზონტა- ლური ავტომატური ტუმბო-აგრეგატი მოწყობა წარმადობა Q=90 მ³/სთ; H=80 მ N=45 კვტ 
</t>
  </si>
  <si>
    <t>ტუმბო-აგრეგატის გაშვება გამართვა რევიზია და გამოცდა</t>
  </si>
  <si>
    <t>საპროექტო ნიუსების მოწყობა</t>
  </si>
  <si>
    <t>პლასტმასის გოფრირებული მილის d=100 მმ შეძენა და მოწყობა</t>
  </si>
  <si>
    <t>პლასტმასის გოფრირებული მილი d=100 მმ</t>
  </si>
  <si>
    <t>კაბელის გატარება პლასტმასის გოფრირებულ მილში</t>
  </si>
  <si>
    <t>საყრდენი ფოლადის მილის d=51/3 მმ L=300 მმ (1 ცალი) ; ფოლადის ფურცლით 100X100მმ სისქით 6 მმ (2 ცალი) შეძენა და მოწყობა 1 კომპ.)</t>
  </si>
  <si>
    <t>ლითონის გისოსის აწყობა და მონტაჟი კუთხოვანებით 30X30X3 მმ და არმატურით 8 მმ</t>
  </si>
  <si>
    <t>ფოლადის ელემენტების შეღებვა ანტიკოროზიული საღებავით</t>
  </si>
  <si>
    <t>ფოლადის მილის საყრდენის d=100/4 მმ შეძენა და მოწყობა (ნიუსის კარადისთვის) L=3.0 მ; ფოლადის ფურცელი 6 მმ</t>
  </si>
  <si>
    <t>საყრდენის ჩაბეტონება ბეტონით მ-150 ბეტონის მარკა B-10</t>
  </si>
  <si>
    <t>ფოლადის გალვანიზირებული გლინულას შეძენა და მონტაჟი დამიწებისათვის 16 მმ l=2.0მ;</t>
  </si>
  <si>
    <t>ფოლადის გალვანიზირებული გლინულა 16მმ l=2მ; (1 ცალი)</t>
  </si>
  <si>
    <t>დგარის დამიწების გამტარის და ელექტროდის კავშირის დეტალი</t>
  </si>
  <si>
    <t>დამიწების გამტარის დგარზე სამაგრი ქანჩი და ჭანჭიკი d=16 მმ M12</t>
  </si>
  <si>
    <t>ულტრაბგერითი ხარჯთმზომის ტრანსმიტერი შეძენა და მოწყობა</t>
  </si>
  <si>
    <t>ულტრაბგერითი ხარჯთმზომი ტრანსმიტერი</t>
  </si>
  <si>
    <t>ულტრაბგერითი ხარჯთმზომის ზედნადები სენსორებით d=300-დან 6000-მდე შეძენა და მოწყობა</t>
  </si>
  <si>
    <t>ულტრაბგერითი ხარჯთმზომი ზედნადები სენსორებით d=300-დან 6000-მდე</t>
  </si>
  <si>
    <t>ულტრაბგერითი ხარჯთმზომის სენსორის სამაგრი</t>
  </si>
  <si>
    <t>ელ. გამანაწილებელი ლითონის კარადის საკეტით (600X400X280)მმ შეძენა და მონტაჟი IP67/68</t>
  </si>
  <si>
    <t>ელ. გამანაწილებელი ლითონის კარადა საკეტით (600X400X280)მმ</t>
  </si>
  <si>
    <t>ავტომატური ამომრთველის BA 47-29M 2P GA "IEK" შეძენა და მონტაჟი</t>
  </si>
  <si>
    <t>ავტომატური ამომრთველი BA 47-29M 2P GA "IEK"</t>
  </si>
  <si>
    <t>ფაზური დაცვის რელეს შეძენა და მონტაჟი</t>
  </si>
  <si>
    <t>ფაზური დაცვის რელე</t>
  </si>
  <si>
    <t>პლასტმასის პერფორირებული საკაბელო არხის 40X40 მმ შეძენა და მოწყობა</t>
  </si>
  <si>
    <t>პლასტმასის პერფრირებული საკაბელო არხი 40X40 მმ</t>
  </si>
  <si>
    <t>ნეილ. ცალუღი 3.6X250 (50 ც)</t>
  </si>
  <si>
    <t>საკლემე შემაერთებელის 6ა. DIN რეიკაზე სამაგრით; შეძენა და მოწყობა</t>
  </si>
  <si>
    <t>კვების წყაროს 220/24 ვ. 5 ა. შეძენა და მოწყობა</t>
  </si>
  <si>
    <t>DIN რეიკის შეძენა და მოწყობა</t>
  </si>
  <si>
    <t>ქანჩი-ჭანჭიკი M6 L=30</t>
  </si>
  <si>
    <t>ოთხკუთხედი ბადე</t>
  </si>
  <si>
    <t>შტეპსელური როზეტის დამიწების კონტაქტით შეძენა და მოწყობა 230 ვ. 10 ა.</t>
  </si>
  <si>
    <t>სპილენძის სამონტაჟო სადენის შეძენა და მონტაჟი კვეთით: ПВ-3 (1X0.75) მმ2</t>
  </si>
  <si>
    <t>სპილენძის სამონტაჟო სადენი კვეთით: ПВ-3 (1X0.75) მმ2</t>
  </si>
  <si>
    <t>ფოლადის კუთხოვანას 45X45X4 მმ შეძენა და მოწყობა</t>
  </si>
  <si>
    <t>ფოლადის კუთხოვანა 45X45X4 მმ</t>
  </si>
  <si>
    <t>ქანჩ-ჭანჭიკი M4 L=30მმ</t>
  </si>
  <si>
    <t>სპილენძის ძარღვებიანი კაბელის შეძენა და მონტაჟი კვეთით: 3X2.5 მმ2</t>
  </si>
  <si>
    <t>სპილენძის ეკრანირებული კაბელის 4X0.75მმ2 შეძენა და მონტანჟი</t>
  </si>
  <si>
    <t>სპილენძის სადენის დამაბოლოებელი ბუნუკის (ნაკონეჩნიკი) ПВ-3 1*0.75 შეძენა და მოწყობა</t>
  </si>
  <si>
    <t>სპილენძის სადენის დამაბოლოებელი ბუნუკი(ნაკონეჩნიკი) ПВ-3 1*0.75</t>
  </si>
  <si>
    <t>წყალსადენის ოთხკუთხა მონოლითური რკ/ბეტონის N3 ჭის მოწყობა (1.5X1.2) მ h=1.3 მ (შიდა ზომა) (1 კომპ.)</t>
  </si>
  <si>
    <t>რკ/ბ. მონოლითური ჭის ძირის და კედლების მოწყობა, ბეტონის მარკა B-25, M-350 არმატურა 0.201 ტ</t>
  </si>
  <si>
    <t>რკ/ბ. გადახურვის ფილის მოწყობა, ბეტონის მარკა B-25 M-350 არმატურა 0.054 ტ</t>
  </si>
  <si>
    <t>რკბ. გადახურვის ფილაში თუჯის ხუფის შეძენა და მონტაჟი</t>
  </si>
  <si>
    <t>თუჯის ხუფი ჩარჩოთი</t>
  </si>
  <si>
    <t>ჭის გარე ზედაპირის ჰიდროიზოლაცია ბიტუმ-ზეთოვანი მასტიკით 2 ფენად შეძენა და მოწყობა</t>
  </si>
  <si>
    <t>0.4 კვ. დნობადი მცველის 100 ა. შეძენა და მონტაჟი</t>
  </si>
  <si>
    <t>ლითონის კარადის საკეტით, ავტოამომრთველე- ბისათვის საკეტით ზომ: (1800X600X300)მმ შეძენა და მონტაჟი</t>
  </si>
  <si>
    <t>სამფაზა ავტომატური ამომრთველის 160 ა, 380 ვ. შეძენა და მონტაჟი</t>
  </si>
  <si>
    <t>სამფაზა ავტომატური ამომრთველის 100 ა, შეძენა და მონტაჟი</t>
  </si>
  <si>
    <t>ერთფაზა ავტომატური ამომრთველების დიფ. დაცვით 16 ა, 220 ვ. შეძენა და მონტაჟი</t>
  </si>
  <si>
    <t>კონტაქტორის 100 ა. 380 ვ. შეძენა და მოწყობა</t>
  </si>
  <si>
    <t>სპილენძის ძარღვებიანი ორმაგი იზოლაციით კაბელის შეძენა და მონტაჟი კვეთით: (5X25) მმ2 0.38 კვ.</t>
  </si>
  <si>
    <t>სპილენძის ძარღვებიანი ორმაგი იზოლაციით კაბელის შეძენა და მონტაჟი კვეთით: (4X25) მმ2 0.38 კვ.</t>
  </si>
  <si>
    <t>სპილენძის ძარღვებიანი ორმაგი იზოლაციით კაბელის შეძენა და მონტაჟი კვეთით: (3X2.5) მმ2 0.22კვ.</t>
  </si>
  <si>
    <t>ალუმინის თვითმზიდი იზოლირებული კაბელის (СИП) კვეთით: (3X16) მმ2 შეძენა და მონტაჟი 0.22 კვ.</t>
  </si>
  <si>
    <t>ალუმინის თვითმზიდი იზოლირებული კაბელის (СИП) კვეთით: (3X16) მმ2 დაჭერი აქსესუარების შეძენა და მონტაჟი</t>
  </si>
  <si>
    <t>პლიეთილენის ორფენიანი გოფრირებული მილის შეძენა და მოწყობა d=50 მმ</t>
  </si>
  <si>
    <t>საკაბელო დამაბოლოებელი ბუნიკით 25მმ2 შეძენა და მოწყობა</t>
  </si>
  <si>
    <t>არსებული სატუმბოს შენობის კედლის ამომტვრევა d=150 მმ-იანი კაბელებისთვის</t>
  </si>
  <si>
    <t>ხვრეტებში არმატურის 10 მმ მოწყობა</t>
  </si>
  <si>
    <t>პოლიეთილენის მილის d=100 მმ შეძენა-მონტაჟი (ელ.კაბელის გასატარებლად კედელში)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</si>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</sst>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0"/>
    <numFmt numFmtId="173" formatCode="0.000"/>
    <numFmt numFmtId="174" formatCode="0.00000"/>
    <numFmt numFmtId="176" formatCode="_-* #,##0.0_р_._-;\-* #,##0.0_р_._-;_-* &quot;-&quot;??_р_.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name val="Arial Cyr"/>
    </font>
    <font>
      <sz val="10"/>
      <name val="Arial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/>
  </cellStyleXfs>
  <cellXfs count="125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43" fontId="4" fillId="2" borderId="11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left" vertical="center"/>
    </xf>
    <xf numFmtId="0" fontId="6" fillId="0" borderId="0" xfId="0" applyFont="1" applyAlignment="1"/>
    <xf numFmtId="0" fontId="6" fillId="0" borderId="11" xfId="0" applyFont="1" applyBorder="1" applyAlignment="1"/>
    <xf numFmtId="0" fontId="4" fillId="2" borderId="11" xfId="1" applyFont="1" applyFill="1" applyBorder="1" applyAlignment="1">
      <alignment vertical="center"/>
    </xf>
    <xf numFmtId="164" fontId="7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3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71" fontId="4" fillId="2" borderId="11" xfId="0" applyNumberFormat="1" applyFont="1" applyFill="1" applyBorder="1" applyAlignment="1" applyProtection="1">
      <alignment horizontal="center" vertical="center"/>
    </xf>
    <xf numFmtId="2" fontId="4" fillId="2" borderId="11" xfId="0" applyNumberFormat="1" applyFont="1" applyFill="1" applyBorder="1" applyAlignment="1" applyProtection="1">
      <alignment horizontal="center" vertical="center"/>
    </xf>
    <xf numFmtId="2" fontId="4" fillId="2" borderId="11" xfId="2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172" fontId="4" fillId="2" borderId="11" xfId="0" applyNumberFormat="1" applyFont="1" applyFill="1" applyBorder="1" applyAlignment="1">
      <alignment horizontal="center" vertical="center"/>
    </xf>
    <xf numFmtId="171" fontId="4" fillId="2" borderId="11" xfId="0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171" fontId="4" fillId="2" borderId="11" xfId="1" applyNumberFormat="1" applyFont="1" applyFill="1" applyBorder="1" applyAlignment="1">
      <alignment horizontal="center" vertical="center"/>
    </xf>
    <xf numFmtId="173" fontId="4" fillId="2" borderId="11" xfId="2" applyNumberFormat="1" applyFont="1" applyFill="1" applyBorder="1" applyAlignment="1">
      <alignment horizontal="center" vertical="center"/>
    </xf>
    <xf numFmtId="171" fontId="4" fillId="2" borderId="11" xfId="2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172" fontId="4" fillId="2" borderId="11" xfId="2" applyNumberFormat="1" applyFont="1" applyFill="1" applyBorder="1" applyAlignment="1">
      <alignment horizontal="center" vertical="center"/>
    </xf>
    <xf numFmtId="49" fontId="4" fillId="2" borderId="10" xfId="5" applyNumberFormat="1" applyFont="1" applyFill="1" applyBorder="1" applyAlignment="1" applyProtection="1">
      <alignment horizontal="center" vertical="center"/>
      <protection locked="0"/>
    </xf>
    <xf numFmtId="0" fontId="4" fillId="2" borderId="11" xfId="5" applyFont="1" applyFill="1" applyBorder="1" applyAlignment="1" applyProtection="1">
      <alignment horizontal="center" vertical="center"/>
      <protection locked="0"/>
    </xf>
    <xf numFmtId="171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5" xfId="1" applyNumberFormat="1" applyFont="1" applyFill="1" applyBorder="1" applyAlignment="1" applyProtection="1">
      <alignment horizontal="center" vertical="center"/>
      <protection locked="0"/>
    </xf>
    <xf numFmtId="0" fontId="4" fillId="2" borderId="16" xfId="1" applyFont="1" applyFill="1" applyBorder="1" applyAlignment="1" applyProtection="1">
      <alignment horizontal="center" vertical="center"/>
      <protection locked="0"/>
    </xf>
    <xf numFmtId="171" fontId="4" fillId="2" borderId="16" xfId="1" applyNumberFormat="1" applyFont="1" applyFill="1" applyBorder="1" applyAlignment="1" applyProtection="1">
      <alignment horizontal="center" vertical="center"/>
      <protection locked="0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171" fontId="4" fillId="2" borderId="11" xfId="1" applyNumberFormat="1" applyFont="1" applyFill="1" applyBorder="1" applyAlignment="1" applyProtection="1">
      <alignment horizontal="center" vertical="center"/>
      <protection locked="0"/>
    </xf>
    <xf numFmtId="171" fontId="4" fillId="2" borderId="11" xfId="1" applyNumberFormat="1" applyFont="1" applyFill="1" applyBorder="1" applyAlignment="1" applyProtection="1">
      <alignment horizontal="center" vertical="center"/>
    </xf>
    <xf numFmtId="171" fontId="4" fillId="2" borderId="11" xfId="2" applyNumberFormat="1" applyFont="1" applyFill="1" applyBorder="1" applyAlignment="1" applyProtection="1">
      <alignment horizontal="center" vertical="center"/>
    </xf>
    <xf numFmtId="173" fontId="4" fillId="2" borderId="11" xfId="0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16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horizontal="left" vertical="center"/>
    </xf>
    <xf numFmtId="171" fontId="4" fillId="2" borderId="11" xfId="5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2" borderId="16" xfId="1" applyFont="1" applyFill="1" applyBorder="1" applyAlignment="1" applyProtection="1">
      <alignment horizontal="left" vertical="center"/>
      <protection locked="0"/>
    </xf>
    <xf numFmtId="0" fontId="4" fillId="2" borderId="11" xfId="1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5" fillId="2" borderId="11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left" vertical="center"/>
    </xf>
    <xf numFmtId="0" fontId="4" fillId="3" borderId="11" xfId="1" applyNumberFormat="1" applyFont="1" applyFill="1" applyBorder="1" applyAlignment="1">
      <alignment horizontal="left" vertical="center"/>
    </xf>
    <xf numFmtId="0" fontId="4" fillId="2" borderId="12" xfId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5" fillId="2" borderId="11" xfId="5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>
      <alignment horizontal="left" vertical="center"/>
    </xf>
    <xf numFmtId="43" fontId="6" fillId="0" borderId="0" xfId="0" applyNumberFormat="1" applyFont="1"/>
    <xf numFmtId="0" fontId="4" fillId="2" borderId="11" xfId="16" applyFont="1" applyFill="1" applyBorder="1" applyAlignment="1" applyProtection="1">
      <alignment horizontal="center" vertical="center"/>
      <protection locked="0"/>
    </xf>
    <xf numFmtId="2" fontId="6" fillId="2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74" fontId="4" fillId="2" borderId="11" xfId="2" applyNumberFormat="1" applyFont="1" applyFill="1" applyBorder="1" applyAlignment="1">
      <alignment horizontal="center" vertical="center"/>
    </xf>
    <xf numFmtId="0" fontId="4" fillId="2" borderId="11" xfId="15" applyFont="1" applyFill="1" applyBorder="1" applyAlignment="1" applyProtection="1">
      <alignment horizontal="center" vertical="center"/>
      <protection locked="0"/>
    </xf>
    <xf numFmtId="171" fontId="4" fillId="2" borderId="11" xfId="15" applyNumberFormat="1" applyFont="1" applyFill="1" applyBorder="1" applyAlignment="1" applyProtection="1">
      <alignment horizontal="center" vertical="center"/>
    </xf>
    <xf numFmtId="49" fontId="4" fillId="2" borderId="10" xfId="15" applyNumberFormat="1" applyFont="1" applyFill="1" applyBorder="1" applyAlignment="1" applyProtection="1">
      <alignment horizontal="center" vertical="center"/>
      <protection locked="0"/>
    </xf>
    <xf numFmtId="0" fontId="4" fillId="2" borderId="15" xfId="16" applyFont="1" applyFill="1" applyBorder="1" applyAlignment="1" applyProtection="1">
      <alignment horizontal="center" vertical="center"/>
      <protection locked="0"/>
    </xf>
    <xf numFmtId="0" fontId="4" fillId="2" borderId="10" xfId="16" applyFont="1" applyFill="1" applyBorder="1" applyAlignment="1" applyProtection="1">
      <alignment horizontal="center" vertical="center"/>
      <protection locked="0"/>
    </xf>
    <xf numFmtId="176" fontId="4" fillId="2" borderId="11" xfId="17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" fillId="2" borderId="10" xfId="18" applyFont="1" applyFill="1" applyBorder="1" applyAlignment="1">
      <alignment horizontal="center" vertical="center"/>
    </xf>
    <xf numFmtId="171" fontId="6" fillId="2" borderId="11" xfId="17" applyNumberFormat="1" applyFont="1" applyFill="1" applyBorder="1" applyAlignment="1">
      <alignment horizontal="center" vertical="center"/>
    </xf>
    <xf numFmtId="171" fontId="6" fillId="2" borderId="11" xfId="0" applyNumberFormat="1" applyFont="1" applyFill="1" applyBorder="1" applyAlignment="1">
      <alignment horizontal="center" vertical="center"/>
    </xf>
    <xf numFmtId="171" fontId="11" fillId="2" borderId="11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173" fontId="6" fillId="2" borderId="11" xfId="0" applyNumberFormat="1" applyFont="1" applyFill="1" applyBorder="1" applyAlignment="1">
      <alignment horizontal="center" vertical="center"/>
    </xf>
    <xf numFmtId="173" fontId="11" fillId="2" borderId="1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top"/>
    </xf>
    <xf numFmtId="0" fontId="4" fillId="2" borderId="11" xfId="15" applyFont="1" applyFill="1" applyBorder="1" applyAlignment="1" applyProtection="1">
      <alignment vertical="center"/>
      <protection locked="0"/>
    </xf>
    <xf numFmtId="2" fontId="11" fillId="2" borderId="11" xfId="0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 applyProtection="1">
      <alignment horizontal="left" vertical="center"/>
      <protection locked="0"/>
    </xf>
    <xf numFmtId="0" fontId="4" fillId="2" borderId="11" xfId="16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</xf>
    <xf numFmtId="43" fontId="4" fillId="2" borderId="11" xfId="6" applyFont="1" applyFill="1" applyBorder="1" applyAlignment="1" applyProtection="1">
      <alignment horizontal="center" vertical="center"/>
      <protection locked="0"/>
    </xf>
    <xf numFmtId="43" fontId="4" fillId="2" borderId="11" xfId="6" applyFont="1" applyFill="1" applyBorder="1" applyAlignment="1" applyProtection="1">
      <alignment horizontal="center" vertical="center"/>
    </xf>
    <xf numFmtId="43" fontId="4" fillId="2" borderId="12" xfId="6" applyFont="1" applyFill="1" applyBorder="1" applyAlignment="1" applyProtection="1">
      <alignment horizontal="center" vertical="center"/>
      <protection locked="0"/>
    </xf>
    <xf numFmtId="43" fontId="4" fillId="2" borderId="16" xfId="6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9">
    <cellStyle name="Comma" xfId="6" builtinId="3"/>
    <cellStyle name="Comma 10" xfId="17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2 9" xfId="16"/>
    <cellStyle name="Normal 3" xfId="15"/>
    <cellStyle name="Normal 3 2" xfId="3"/>
    <cellStyle name="Normal 5" xfId="5"/>
    <cellStyle name="Normal 8" xfId="8"/>
    <cellStyle name="Normal_gare wyalsadfenigagarini_SAN2008=IIkv" xfId="18"/>
    <cellStyle name="Percent" xfId="12" builtinId="5"/>
    <cellStyle name="Обычный 2" xfId="11"/>
    <cellStyle name="Обычный_Лист1" xfId="4"/>
  </cellStyles>
  <dxfs count="54"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8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36" sqref="K36"/>
    </sheetView>
  </sheetViews>
  <sheetFormatPr defaultColWidth="8.7265625" defaultRowHeight="16"/>
  <cols>
    <col min="1" max="1" width="6" style="23" customWidth="1"/>
    <col min="2" max="2" width="82.54296875" style="23" customWidth="1"/>
    <col min="3" max="3" width="8.54296875" style="23" customWidth="1"/>
    <col min="4" max="4" width="12.54296875" style="23" bestFit="1" customWidth="1"/>
    <col min="5" max="5" width="11.26953125" style="23" customWidth="1"/>
    <col min="6" max="6" width="12.26953125" style="23" customWidth="1"/>
    <col min="7" max="7" width="31.453125" style="23" bestFit="1" customWidth="1"/>
    <col min="8" max="16384" width="8.7265625" style="23"/>
  </cols>
  <sheetData>
    <row r="1" spans="1:7" ht="16.149999999999999" customHeight="1">
      <c r="A1" s="22" t="s">
        <v>148</v>
      </c>
      <c r="B1" s="22"/>
      <c r="C1" s="22"/>
      <c r="D1" s="22"/>
      <c r="E1" s="22"/>
      <c r="F1" s="22"/>
    </row>
    <row r="2" spans="1:7" ht="16.5" thickBot="1">
      <c r="A2" s="36"/>
      <c r="B2" s="24"/>
      <c r="C2" s="24"/>
      <c r="D2" s="24"/>
      <c r="E2" s="24"/>
      <c r="F2" s="24"/>
      <c r="G2" s="10"/>
    </row>
    <row r="3" spans="1:7" ht="16.5" thickBot="1">
      <c r="A3" s="25"/>
      <c r="C3" s="26"/>
      <c r="D3" s="26"/>
      <c r="E3" s="26"/>
      <c r="F3" s="26"/>
      <c r="G3" s="11"/>
    </row>
    <row r="4" spans="1:7" ht="14.65" customHeight="1" thickBot="1">
      <c r="A4" s="119" t="s">
        <v>0</v>
      </c>
      <c r="B4" s="121" t="s">
        <v>1</v>
      </c>
      <c r="C4" s="121" t="s">
        <v>2</v>
      </c>
      <c r="D4" s="121" t="s">
        <v>111</v>
      </c>
      <c r="E4" s="123" t="s">
        <v>3</v>
      </c>
      <c r="F4" s="117" t="s">
        <v>112</v>
      </c>
      <c r="G4" s="12"/>
    </row>
    <row r="5" spans="1:7" ht="15" customHeight="1" thickBot="1">
      <c r="A5" s="120"/>
      <c r="B5" s="122"/>
      <c r="C5" s="122"/>
      <c r="D5" s="122"/>
      <c r="E5" s="124"/>
      <c r="F5" s="118"/>
      <c r="G5" s="13"/>
    </row>
    <row r="6" spans="1:7" ht="16.5" thickBot="1">
      <c r="A6" s="27">
        <v>1</v>
      </c>
      <c r="B6" s="28">
        <v>2</v>
      </c>
      <c r="C6" s="28">
        <v>3</v>
      </c>
      <c r="D6" s="28">
        <v>4</v>
      </c>
      <c r="E6" s="29">
        <v>5</v>
      </c>
      <c r="F6" s="30">
        <v>6</v>
      </c>
      <c r="G6" s="18">
        <v>7</v>
      </c>
    </row>
    <row r="7" spans="1:7" s="32" customFormat="1">
      <c r="A7" s="37"/>
      <c r="B7" s="67" t="s">
        <v>146</v>
      </c>
      <c r="C7" s="79"/>
      <c r="D7" s="79"/>
      <c r="E7" s="79"/>
      <c r="F7" s="38"/>
      <c r="G7" s="33" t="s">
        <v>115</v>
      </c>
    </row>
    <row r="8" spans="1:7" s="32" customFormat="1" ht="16.5">
      <c r="A8" s="44" t="s">
        <v>29</v>
      </c>
      <c r="B8" s="69" t="s">
        <v>149</v>
      </c>
      <c r="C8" s="40" t="s">
        <v>131</v>
      </c>
      <c r="D8" s="63">
        <v>2.0299999999999998</v>
      </c>
      <c r="E8" s="113"/>
      <c r="F8" s="21">
        <f>D8*E8</f>
        <v>0</v>
      </c>
      <c r="G8" s="33" t="s">
        <v>115</v>
      </c>
    </row>
    <row r="9" spans="1:7" s="32" customFormat="1" ht="16.5">
      <c r="A9" s="49" t="s">
        <v>26</v>
      </c>
      <c r="B9" s="34" t="s">
        <v>150</v>
      </c>
      <c r="C9" s="19" t="s">
        <v>132</v>
      </c>
      <c r="D9" s="100">
        <v>20</v>
      </c>
      <c r="E9" s="113"/>
      <c r="F9" s="21">
        <f t="shared" ref="F9:F72" si="0">D9*E9</f>
        <v>0</v>
      </c>
      <c r="G9" s="33" t="s">
        <v>115</v>
      </c>
    </row>
    <row r="10" spans="1:7" s="32" customFormat="1">
      <c r="A10" s="49" t="s">
        <v>151</v>
      </c>
      <c r="B10" s="34" t="s">
        <v>152</v>
      </c>
      <c r="C10" s="19" t="s">
        <v>4</v>
      </c>
      <c r="D10" s="53">
        <v>1.1999999999999999E-2</v>
      </c>
      <c r="E10" s="113"/>
      <c r="F10" s="21">
        <f t="shared" si="0"/>
        <v>0</v>
      </c>
      <c r="G10" s="33" t="s">
        <v>116</v>
      </c>
    </row>
    <row r="11" spans="1:7" s="32" customFormat="1" ht="16.5">
      <c r="A11" s="49" t="s">
        <v>27</v>
      </c>
      <c r="B11" s="34" t="s">
        <v>153</v>
      </c>
      <c r="C11" s="19" t="s">
        <v>132</v>
      </c>
      <c r="D11" s="101">
        <v>20</v>
      </c>
      <c r="E11" s="113"/>
      <c r="F11" s="21">
        <f t="shared" si="0"/>
        <v>0</v>
      </c>
      <c r="G11" s="33" t="s">
        <v>115</v>
      </c>
    </row>
    <row r="12" spans="1:7" s="32" customFormat="1">
      <c r="A12" s="49" t="s">
        <v>154</v>
      </c>
      <c r="B12" s="34" t="s">
        <v>152</v>
      </c>
      <c r="C12" s="19" t="s">
        <v>4</v>
      </c>
      <c r="D12" s="53">
        <v>1.1999999999999999E-2</v>
      </c>
      <c r="E12" s="113"/>
      <c r="F12" s="21">
        <f t="shared" si="0"/>
        <v>0</v>
      </c>
      <c r="G12" s="33" t="s">
        <v>116</v>
      </c>
    </row>
    <row r="13" spans="1:7" s="32" customFormat="1" ht="16.5">
      <c r="A13" s="44" t="s">
        <v>93</v>
      </c>
      <c r="B13" s="20" t="s">
        <v>203</v>
      </c>
      <c r="C13" s="45" t="s">
        <v>132</v>
      </c>
      <c r="D13" s="101">
        <v>2</v>
      </c>
      <c r="E13" s="113"/>
      <c r="F13" s="21">
        <f t="shared" si="0"/>
        <v>0</v>
      </c>
      <c r="G13" s="33" t="s">
        <v>115</v>
      </c>
    </row>
    <row r="14" spans="1:7" s="32" customFormat="1" ht="16.5">
      <c r="A14" s="44" t="s">
        <v>16</v>
      </c>
      <c r="B14" s="20" t="s">
        <v>204</v>
      </c>
      <c r="C14" s="45" t="s">
        <v>132</v>
      </c>
      <c r="D14" s="101">
        <v>2</v>
      </c>
      <c r="E14" s="113"/>
      <c r="F14" s="21">
        <f t="shared" si="0"/>
        <v>0</v>
      </c>
      <c r="G14" s="33" t="s">
        <v>115</v>
      </c>
    </row>
    <row r="15" spans="1:7" s="32" customFormat="1" ht="16.5">
      <c r="A15" s="49" t="s">
        <v>14</v>
      </c>
      <c r="B15" s="68" t="s">
        <v>205</v>
      </c>
      <c r="C15" s="19" t="s">
        <v>131</v>
      </c>
      <c r="D15" s="86">
        <v>231.33099999999996</v>
      </c>
      <c r="E15" s="113"/>
      <c r="F15" s="21">
        <f t="shared" si="0"/>
        <v>0</v>
      </c>
      <c r="G15" s="33" t="s">
        <v>115</v>
      </c>
    </row>
    <row r="16" spans="1:7" s="32" customFormat="1" ht="16.5">
      <c r="A16" s="61" t="s">
        <v>24</v>
      </c>
      <c r="B16" s="31" t="s">
        <v>206</v>
      </c>
      <c r="C16" s="19" t="s">
        <v>131</v>
      </c>
      <c r="D16" s="101">
        <v>117.8</v>
      </c>
      <c r="E16" s="113"/>
      <c r="F16" s="21">
        <f t="shared" si="0"/>
        <v>0</v>
      </c>
      <c r="G16" s="33" t="s">
        <v>115</v>
      </c>
    </row>
    <row r="17" spans="1:7" s="32" customFormat="1" ht="16.5">
      <c r="A17" s="49" t="s">
        <v>18</v>
      </c>
      <c r="B17" s="31" t="s">
        <v>134</v>
      </c>
      <c r="C17" s="19" t="s">
        <v>131</v>
      </c>
      <c r="D17" s="48">
        <v>4.0999999999999996</v>
      </c>
      <c r="E17" s="113"/>
      <c r="F17" s="21">
        <f t="shared" si="0"/>
        <v>0</v>
      </c>
      <c r="G17" s="33" t="s">
        <v>115</v>
      </c>
    </row>
    <row r="18" spans="1:7" s="32" customFormat="1" ht="16.5">
      <c r="A18" s="61" t="s">
        <v>38</v>
      </c>
      <c r="B18" s="31" t="s">
        <v>155</v>
      </c>
      <c r="C18" s="19" t="s">
        <v>131</v>
      </c>
      <c r="D18" s="101">
        <v>38.4</v>
      </c>
      <c r="E18" s="113"/>
      <c r="F18" s="21">
        <f t="shared" si="0"/>
        <v>0</v>
      </c>
      <c r="G18" s="33" t="s">
        <v>115</v>
      </c>
    </row>
    <row r="19" spans="1:7" s="32" customFormat="1" ht="16.5">
      <c r="A19" s="61" t="s">
        <v>33</v>
      </c>
      <c r="B19" s="70" t="s">
        <v>207</v>
      </c>
      <c r="C19" s="102" t="s">
        <v>202</v>
      </c>
      <c r="D19" s="101">
        <v>1.3</v>
      </c>
      <c r="E19" s="113"/>
      <c r="F19" s="21">
        <f t="shared" si="0"/>
        <v>0</v>
      </c>
      <c r="G19" s="33" t="s">
        <v>115</v>
      </c>
    </row>
    <row r="20" spans="1:7" s="32" customFormat="1">
      <c r="A20" s="49">
        <v>11</v>
      </c>
      <c r="B20" s="34" t="s">
        <v>208</v>
      </c>
      <c r="C20" s="19" t="s">
        <v>6</v>
      </c>
      <c r="D20" s="50">
        <v>2.5</v>
      </c>
      <c r="E20" s="113"/>
      <c r="F20" s="21">
        <f t="shared" si="0"/>
        <v>0</v>
      </c>
      <c r="G20" s="33" t="s">
        <v>115</v>
      </c>
    </row>
    <row r="21" spans="1:7" s="32" customFormat="1">
      <c r="A21" s="49" t="s">
        <v>47</v>
      </c>
      <c r="B21" s="34" t="s">
        <v>209</v>
      </c>
      <c r="C21" s="19" t="s">
        <v>6</v>
      </c>
      <c r="D21" s="50">
        <v>2.5</v>
      </c>
      <c r="E21" s="113"/>
      <c r="F21" s="21">
        <f t="shared" si="0"/>
        <v>0</v>
      </c>
      <c r="G21" s="33" t="s">
        <v>116</v>
      </c>
    </row>
    <row r="22" spans="1:7" s="32" customFormat="1">
      <c r="A22" s="44" t="s">
        <v>30</v>
      </c>
      <c r="B22" s="34" t="s">
        <v>210</v>
      </c>
      <c r="C22" s="45" t="s">
        <v>6</v>
      </c>
      <c r="D22" s="48">
        <v>2.5</v>
      </c>
      <c r="E22" s="113"/>
      <c r="F22" s="21">
        <f t="shared" si="0"/>
        <v>0</v>
      </c>
      <c r="G22" s="33" t="s">
        <v>115</v>
      </c>
    </row>
    <row r="23" spans="1:7" s="32" customFormat="1">
      <c r="A23" s="49" t="s">
        <v>19</v>
      </c>
      <c r="B23" s="34" t="s">
        <v>211</v>
      </c>
      <c r="C23" s="19" t="s">
        <v>6</v>
      </c>
      <c r="D23" s="50">
        <v>38</v>
      </c>
      <c r="E23" s="113"/>
      <c r="F23" s="21">
        <f t="shared" si="0"/>
        <v>0</v>
      </c>
      <c r="G23" s="33" t="s">
        <v>115</v>
      </c>
    </row>
    <row r="24" spans="1:7" s="32" customFormat="1">
      <c r="A24" s="49" t="s">
        <v>48</v>
      </c>
      <c r="B24" s="34" t="s">
        <v>212</v>
      </c>
      <c r="C24" s="19" t="s">
        <v>6</v>
      </c>
      <c r="D24" s="53">
        <v>37.962000000000003</v>
      </c>
      <c r="E24" s="113"/>
      <c r="F24" s="21">
        <f t="shared" si="0"/>
        <v>0</v>
      </c>
      <c r="G24" s="33" t="s">
        <v>116</v>
      </c>
    </row>
    <row r="25" spans="1:7" s="32" customFormat="1">
      <c r="A25" s="44" t="s">
        <v>20</v>
      </c>
      <c r="B25" s="34" t="s">
        <v>213</v>
      </c>
      <c r="C25" s="45" t="s">
        <v>6</v>
      </c>
      <c r="D25" s="48">
        <v>38</v>
      </c>
      <c r="E25" s="113"/>
      <c r="F25" s="21">
        <f t="shared" si="0"/>
        <v>0</v>
      </c>
      <c r="G25" s="33" t="s">
        <v>115</v>
      </c>
    </row>
    <row r="26" spans="1:7" s="32" customFormat="1">
      <c r="A26" s="49" t="s">
        <v>21</v>
      </c>
      <c r="B26" s="34" t="s">
        <v>214</v>
      </c>
      <c r="C26" s="19" t="s">
        <v>6</v>
      </c>
      <c r="D26" s="50">
        <v>34</v>
      </c>
      <c r="E26" s="113"/>
      <c r="F26" s="21">
        <f t="shared" si="0"/>
        <v>0</v>
      </c>
      <c r="G26" s="33" t="s">
        <v>115</v>
      </c>
    </row>
    <row r="27" spans="1:7" s="32" customFormat="1">
      <c r="A27" s="49" t="s">
        <v>50</v>
      </c>
      <c r="B27" s="34" t="s">
        <v>215</v>
      </c>
      <c r="C27" s="19" t="s">
        <v>6</v>
      </c>
      <c r="D27" s="50">
        <v>33.83</v>
      </c>
      <c r="E27" s="113"/>
      <c r="F27" s="21">
        <f t="shared" si="0"/>
        <v>0</v>
      </c>
      <c r="G27" s="33" t="s">
        <v>116</v>
      </c>
    </row>
    <row r="28" spans="1:7" s="32" customFormat="1">
      <c r="A28" s="44" t="s">
        <v>31</v>
      </c>
      <c r="B28" s="34" t="s">
        <v>216</v>
      </c>
      <c r="C28" s="45" t="s">
        <v>6</v>
      </c>
      <c r="D28" s="48">
        <v>34</v>
      </c>
      <c r="E28" s="113"/>
      <c r="F28" s="21">
        <f t="shared" si="0"/>
        <v>0</v>
      </c>
      <c r="G28" s="33" t="s">
        <v>115</v>
      </c>
    </row>
    <row r="29" spans="1:7" s="32" customFormat="1">
      <c r="A29" s="44" t="s">
        <v>35</v>
      </c>
      <c r="B29" s="20" t="s">
        <v>217</v>
      </c>
      <c r="C29" s="45" t="s">
        <v>6</v>
      </c>
      <c r="D29" s="41">
        <v>147</v>
      </c>
      <c r="E29" s="113"/>
      <c r="F29" s="21">
        <f t="shared" si="0"/>
        <v>0</v>
      </c>
      <c r="G29" s="33" t="s">
        <v>115</v>
      </c>
    </row>
    <row r="30" spans="1:7" s="32" customFormat="1">
      <c r="A30" s="44" t="s">
        <v>52</v>
      </c>
      <c r="B30" s="20" t="s">
        <v>139</v>
      </c>
      <c r="C30" s="45" t="s">
        <v>6</v>
      </c>
      <c r="D30" s="42">
        <v>148.47</v>
      </c>
      <c r="E30" s="113"/>
      <c r="F30" s="21">
        <f t="shared" si="0"/>
        <v>0</v>
      </c>
      <c r="G30" s="33" t="s">
        <v>117</v>
      </c>
    </row>
    <row r="31" spans="1:7" s="32" customFormat="1">
      <c r="A31" s="44" t="s">
        <v>28</v>
      </c>
      <c r="B31" s="20" t="s">
        <v>140</v>
      </c>
      <c r="C31" s="45" t="s">
        <v>6</v>
      </c>
      <c r="D31" s="41">
        <v>147</v>
      </c>
      <c r="E31" s="113"/>
      <c r="F31" s="21">
        <f t="shared" si="0"/>
        <v>0</v>
      </c>
      <c r="G31" s="33" t="s">
        <v>115</v>
      </c>
    </row>
    <row r="32" spans="1:7" s="32" customFormat="1">
      <c r="A32" s="61" t="s">
        <v>25</v>
      </c>
      <c r="B32" s="34" t="s">
        <v>156</v>
      </c>
      <c r="C32" s="19" t="s">
        <v>15</v>
      </c>
      <c r="D32" s="52">
        <v>20</v>
      </c>
      <c r="E32" s="113"/>
      <c r="F32" s="21">
        <f t="shared" si="0"/>
        <v>0</v>
      </c>
      <c r="G32" s="33" t="s">
        <v>115</v>
      </c>
    </row>
    <row r="33" spans="1:7" s="32" customFormat="1">
      <c r="A33" s="61" t="s">
        <v>36</v>
      </c>
      <c r="B33" s="34" t="s">
        <v>218</v>
      </c>
      <c r="C33" s="19" t="s">
        <v>6</v>
      </c>
      <c r="D33" s="48">
        <v>220</v>
      </c>
      <c r="E33" s="113"/>
      <c r="F33" s="21">
        <f t="shared" si="0"/>
        <v>0</v>
      </c>
      <c r="G33" s="33" t="s">
        <v>115</v>
      </c>
    </row>
    <row r="34" spans="1:7" s="32" customFormat="1">
      <c r="A34" s="61" t="s">
        <v>32</v>
      </c>
      <c r="B34" s="34" t="s">
        <v>219</v>
      </c>
      <c r="C34" s="19" t="s">
        <v>10</v>
      </c>
      <c r="D34" s="52">
        <v>2</v>
      </c>
      <c r="E34" s="113"/>
      <c r="F34" s="21">
        <f t="shared" si="0"/>
        <v>0</v>
      </c>
      <c r="G34" s="33" t="s">
        <v>115</v>
      </c>
    </row>
    <row r="35" spans="1:7" s="32" customFormat="1">
      <c r="A35" s="49" t="s">
        <v>56</v>
      </c>
      <c r="B35" s="34" t="s">
        <v>157</v>
      </c>
      <c r="C35" s="19" t="s">
        <v>10</v>
      </c>
      <c r="D35" s="50">
        <v>2</v>
      </c>
      <c r="E35" s="113"/>
      <c r="F35" s="21">
        <f t="shared" si="0"/>
        <v>0</v>
      </c>
      <c r="G35" s="33" t="s">
        <v>117</v>
      </c>
    </row>
    <row r="36" spans="1:7" s="32" customFormat="1">
      <c r="A36" s="49" t="s">
        <v>22</v>
      </c>
      <c r="B36" s="34" t="s">
        <v>220</v>
      </c>
      <c r="C36" s="19" t="s">
        <v>10</v>
      </c>
      <c r="D36" s="52">
        <v>1</v>
      </c>
      <c r="E36" s="113"/>
      <c r="F36" s="21">
        <f t="shared" si="0"/>
        <v>0</v>
      </c>
      <c r="G36" s="33" t="s">
        <v>115</v>
      </c>
    </row>
    <row r="37" spans="1:7" s="32" customFormat="1">
      <c r="A37" s="49" t="s">
        <v>57</v>
      </c>
      <c r="B37" s="34" t="s">
        <v>158</v>
      </c>
      <c r="C37" s="19" t="s">
        <v>10</v>
      </c>
      <c r="D37" s="50">
        <v>1</v>
      </c>
      <c r="E37" s="113"/>
      <c r="F37" s="21">
        <f t="shared" si="0"/>
        <v>0</v>
      </c>
      <c r="G37" s="33" t="s">
        <v>117</v>
      </c>
    </row>
    <row r="38" spans="1:7" s="32" customFormat="1">
      <c r="A38" s="44" t="s">
        <v>23</v>
      </c>
      <c r="B38" s="20" t="s">
        <v>221</v>
      </c>
      <c r="C38" s="45" t="s">
        <v>12</v>
      </c>
      <c r="D38" s="52">
        <v>1</v>
      </c>
      <c r="E38" s="113"/>
      <c r="F38" s="21">
        <f t="shared" si="0"/>
        <v>0</v>
      </c>
      <c r="G38" s="33" t="s">
        <v>115</v>
      </c>
    </row>
    <row r="39" spans="1:7" s="32" customFormat="1">
      <c r="A39" s="44" t="s">
        <v>58</v>
      </c>
      <c r="B39" s="20" t="s">
        <v>222</v>
      </c>
      <c r="C39" s="45" t="s">
        <v>12</v>
      </c>
      <c r="D39" s="48">
        <v>1</v>
      </c>
      <c r="E39" s="113"/>
      <c r="F39" s="21">
        <f t="shared" si="0"/>
        <v>0</v>
      </c>
      <c r="G39" s="33" t="s">
        <v>116</v>
      </c>
    </row>
    <row r="40" spans="1:7" s="32" customFormat="1">
      <c r="A40" s="44" t="s">
        <v>37</v>
      </c>
      <c r="B40" s="20" t="s">
        <v>223</v>
      </c>
      <c r="C40" s="45" t="s">
        <v>12</v>
      </c>
      <c r="D40" s="52">
        <v>1</v>
      </c>
      <c r="E40" s="113"/>
      <c r="F40" s="21">
        <f t="shared" si="0"/>
        <v>0</v>
      </c>
      <c r="G40" s="33" t="s">
        <v>115</v>
      </c>
    </row>
    <row r="41" spans="1:7" s="32" customFormat="1">
      <c r="A41" s="44" t="s">
        <v>59</v>
      </c>
      <c r="B41" s="20" t="s">
        <v>224</v>
      </c>
      <c r="C41" s="45" t="s">
        <v>12</v>
      </c>
      <c r="D41" s="48">
        <v>1</v>
      </c>
      <c r="E41" s="113"/>
      <c r="F41" s="21">
        <f t="shared" si="0"/>
        <v>0</v>
      </c>
      <c r="G41" s="33" t="s">
        <v>116</v>
      </c>
    </row>
    <row r="42" spans="1:7" s="32" customFormat="1">
      <c r="A42" s="44" t="s">
        <v>39</v>
      </c>
      <c r="B42" s="20" t="s">
        <v>225</v>
      </c>
      <c r="C42" s="45" t="s">
        <v>12</v>
      </c>
      <c r="D42" s="52">
        <v>4</v>
      </c>
      <c r="E42" s="113"/>
      <c r="F42" s="21">
        <f t="shared" si="0"/>
        <v>0</v>
      </c>
      <c r="G42" s="33" t="s">
        <v>115</v>
      </c>
    </row>
    <row r="43" spans="1:7" s="32" customFormat="1">
      <c r="A43" s="44" t="s">
        <v>69</v>
      </c>
      <c r="B43" s="20" t="s">
        <v>226</v>
      </c>
      <c r="C43" s="45" t="s">
        <v>12</v>
      </c>
      <c r="D43" s="48">
        <v>4</v>
      </c>
      <c r="E43" s="113"/>
      <c r="F43" s="21">
        <f t="shared" si="0"/>
        <v>0</v>
      </c>
      <c r="G43" s="33" t="s">
        <v>116</v>
      </c>
    </row>
    <row r="44" spans="1:7" s="32" customFormat="1">
      <c r="A44" s="61" t="s">
        <v>40</v>
      </c>
      <c r="B44" s="20" t="s">
        <v>227</v>
      </c>
      <c r="C44" s="45" t="s">
        <v>4</v>
      </c>
      <c r="D44" s="66">
        <v>2.5000000000000001E-2</v>
      </c>
      <c r="E44" s="113"/>
      <c r="F44" s="21">
        <f t="shared" si="0"/>
        <v>0</v>
      </c>
      <c r="G44" s="33" t="s">
        <v>115</v>
      </c>
    </row>
    <row r="45" spans="1:7" s="32" customFormat="1">
      <c r="A45" s="61" t="s">
        <v>60</v>
      </c>
      <c r="B45" s="20" t="s">
        <v>228</v>
      </c>
      <c r="C45" s="45" t="s">
        <v>10</v>
      </c>
      <c r="D45" s="50">
        <v>1</v>
      </c>
      <c r="E45" s="113"/>
      <c r="F45" s="21">
        <f t="shared" si="0"/>
        <v>0</v>
      </c>
      <c r="G45" s="33" t="s">
        <v>116</v>
      </c>
    </row>
    <row r="46" spans="1:7" s="32" customFormat="1">
      <c r="A46" s="44" t="s">
        <v>41</v>
      </c>
      <c r="B46" s="20" t="s">
        <v>229</v>
      </c>
      <c r="C46" s="45" t="s">
        <v>12</v>
      </c>
      <c r="D46" s="65">
        <v>1</v>
      </c>
      <c r="E46" s="113"/>
      <c r="F46" s="21">
        <f t="shared" si="0"/>
        <v>0</v>
      </c>
      <c r="G46" s="33" t="s">
        <v>115</v>
      </c>
    </row>
    <row r="47" spans="1:7" s="32" customFormat="1">
      <c r="A47" s="44" t="s">
        <v>61</v>
      </c>
      <c r="B47" s="20" t="s">
        <v>142</v>
      </c>
      <c r="C47" s="45" t="s">
        <v>12</v>
      </c>
      <c r="D47" s="41">
        <v>1</v>
      </c>
      <c r="E47" s="113"/>
      <c r="F47" s="21">
        <f t="shared" si="0"/>
        <v>0</v>
      </c>
      <c r="G47" s="33" t="s">
        <v>117</v>
      </c>
    </row>
    <row r="48" spans="1:7" s="32" customFormat="1">
      <c r="A48" s="44" t="s">
        <v>159</v>
      </c>
      <c r="B48" s="20" t="s">
        <v>143</v>
      </c>
      <c r="C48" s="19" t="s">
        <v>12</v>
      </c>
      <c r="D48" s="64">
        <v>1</v>
      </c>
      <c r="E48" s="113"/>
      <c r="F48" s="21">
        <f t="shared" si="0"/>
        <v>0</v>
      </c>
      <c r="G48" s="33" t="s">
        <v>116</v>
      </c>
    </row>
    <row r="49" spans="1:7" s="32" customFormat="1">
      <c r="A49" s="61" t="s">
        <v>42</v>
      </c>
      <c r="B49" s="20" t="s">
        <v>230</v>
      </c>
      <c r="C49" s="45" t="s">
        <v>10</v>
      </c>
      <c r="D49" s="48">
        <v>1</v>
      </c>
      <c r="E49" s="113"/>
      <c r="F49" s="21">
        <f t="shared" si="0"/>
        <v>0</v>
      </c>
      <c r="G49" s="33" t="s">
        <v>115</v>
      </c>
    </row>
    <row r="50" spans="1:7" s="32" customFormat="1">
      <c r="A50" s="61" t="s">
        <v>62</v>
      </c>
      <c r="B50" s="20" t="s">
        <v>231</v>
      </c>
      <c r="C50" s="45" t="s">
        <v>10</v>
      </c>
      <c r="D50" s="48">
        <v>1</v>
      </c>
      <c r="E50" s="113"/>
      <c r="F50" s="21">
        <f t="shared" si="0"/>
        <v>0</v>
      </c>
      <c r="G50" s="33" t="s">
        <v>117</v>
      </c>
    </row>
    <row r="51" spans="1:7" s="32" customFormat="1">
      <c r="A51" s="61" t="s">
        <v>43</v>
      </c>
      <c r="B51" s="20" t="s">
        <v>232</v>
      </c>
      <c r="C51" s="45" t="s">
        <v>4</v>
      </c>
      <c r="D51" s="66">
        <v>3.44E-2</v>
      </c>
      <c r="E51" s="113"/>
      <c r="F51" s="21">
        <f t="shared" si="0"/>
        <v>0</v>
      </c>
      <c r="G51" s="33" t="s">
        <v>115</v>
      </c>
    </row>
    <row r="52" spans="1:7" s="32" customFormat="1">
      <c r="A52" s="61" t="s">
        <v>44</v>
      </c>
      <c r="B52" s="20" t="s">
        <v>233</v>
      </c>
      <c r="C52" s="45" t="s">
        <v>4</v>
      </c>
      <c r="D52" s="47">
        <v>2.0300000000000002E-2</v>
      </c>
      <c r="E52" s="113"/>
      <c r="F52" s="21">
        <f t="shared" si="0"/>
        <v>0</v>
      </c>
      <c r="G52" s="33" t="s">
        <v>115</v>
      </c>
    </row>
    <row r="53" spans="1:7" s="32" customFormat="1">
      <c r="A53" s="61" t="s">
        <v>71</v>
      </c>
      <c r="B53" s="34" t="s">
        <v>160</v>
      </c>
      <c r="C53" s="45" t="s">
        <v>11</v>
      </c>
      <c r="D53" s="50">
        <v>3.15</v>
      </c>
      <c r="E53" s="113"/>
      <c r="F53" s="21">
        <f t="shared" si="0"/>
        <v>0</v>
      </c>
      <c r="G53" s="33" t="s">
        <v>115</v>
      </c>
    </row>
    <row r="54" spans="1:7" s="32" customFormat="1">
      <c r="A54" s="61" t="s">
        <v>45</v>
      </c>
      <c r="B54" s="20" t="s">
        <v>234</v>
      </c>
      <c r="C54" s="45" t="s">
        <v>10</v>
      </c>
      <c r="D54" s="48">
        <v>1</v>
      </c>
      <c r="E54" s="113"/>
      <c r="F54" s="21">
        <f t="shared" si="0"/>
        <v>0</v>
      </c>
      <c r="G54" s="33" t="s">
        <v>115</v>
      </c>
    </row>
    <row r="55" spans="1:7" s="32" customFormat="1">
      <c r="A55" s="61" t="s">
        <v>64</v>
      </c>
      <c r="B55" s="20" t="s">
        <v>161</v>
      </c>
      <c r="C55" s="45" t="s">
        <v>10</v>
      </c>
      <c r="D55" s="48">
        <v>1</v>
      </c>
      <c r="E55" s="113"/>
      <c r="F55" s="21">
        <f t="shared" si="0"/>
        <v>0</v>
      </c>
      <c r="G55" s="33" t="s">
        <v>117</v>
      </c>
    </row>
    <row r="56" spans="1:7" s="32" customFormat="1">
      <c r="A56" s="61" t="s">
        <v>72</v>
      </c>
      <c r="B56" s="70" t="s">
        <v>235</v>
      </c>
      <c r="C56" s="45" t="s">
        <v>4</v>
      </c>
      <c r="D56" s="43">
        <v>0.01</v>
      </c>
      <c r="E56" s="113"/>
      <c r="F56" s="21">
        <f t="shared" si="0"/>
        <v>0</v>
      </c>
      <c r="G56" s="33" t="s">
        <v>115</v>
      </c>
    </row>
    <row r="57" spans="1:7" s="32" customFormat="1">
      <c r="A57" s="61" t="s">
        <v>73</v>
      </c>
      <c r="B57" s="20" t="s">
        <v>236</v>
      </c>
      <c r="C57" s="45" t="s">
        <v>10</v>
      </c>
      <c r="D57" s="48">
        <v>1</v>
      </c>
      <c r="E57" s="113"/>
      <c r="F57" s="21">
        <f t="shared" si="0"/>
        <v>0</v>
      </c>
      <c r="G57" s="33" t="s">
        <v>116</v>
      </c>
    </row>
    <row r="58" spans="1:7" s="32" customFormat="1">
      <c r="A58" s="61" t="s">
        <v>74</v>
      </c>
      <c r="B58" s="70" t="s">
        <v>237</v>
      </c>
      <c r="C58" s="45" t="s">
        <v>4</v>
      </c>
      <c r="D58" s="51">
        <v>0.06</v>
      </c>
      <c r="E58" s="113"/>
      <c r="F58" s="21">
        <f t="shared" si="0"/>
        <v>0</v>
      </c>
      <c r="G58" s="33" t="s">
        <v>115</v>
      </c>
    </row>
    <row r="59" spans="1:7" s="32" customFormat="1">
      <c r="A59" s="61" t="s">
        <v>86</v>
      </c>
      <c r="B59" s="20" t="s">
        <v>238</v>
      </c>
      <c r="C59" s="45" t="s">
        <v>10</v>
      </c>
      <c r="D59" s="48">
        <v>3</v>
      </c>
      <c r="E59" s="113"/>
      <c r="F59" s="21">
        <f t="shared" si="0"/>
        <v>0</v>
      </c>
      <c r="G59" s="33" t="s">
        <v>116</v>
      </c>
    </row>
    <row r="60" spans="1:7" s="32" customFormat="1">
      <c r="A60" s="61" t="s">
        <v>46</v>
      </c>
      <c r="B60" s="70" t="s">
        <v>239</v>
      </c>
      <c r="C60" s="45" t="s">
        <v>4</v>
      </c>
      <c r="D60" s="51">
        <v>0.08</v>
      </c>
      <c r="E60" s="113"/>
      <c r="F60" s="21">
        <f t="shared" si="0"/>
        <v>0</v>
      </c>
      <c r="G60" s="33" t="s">
        <v>115</v>
      </c>
    </row>
    <row r="61" spans="1:7" s="32" customFormat="1">
      <c r="A61" s="61" t="s">
        <v>65</v>
      </c>
      <c r="B61" s="20" t="s">
        <v>240</v>
      </c>
      <c r="C61" s="45" t="s">
        <v>10</v>
      </c>
      <c r="D61" s="48">
        <v>2</v>
      </c>
      <c r="E61" s="113"/>
      <c r="F61" s="21">
        <f t="shared" si="0"/>
        <v>0</v>
      </c>
      <c r="G61" s="33" t="s">
        <v>116</v>
      </c>
    </row>
    <row r="62" spans="1:7" s="32" customFormat="1">
      <c r="A62" s="61" t="s">
        <v>75</v>
      </c>
      <c r="B62" s="70" t="s">
        <v>241</v>
      </c>
      <c r="C62" s="45" t="s">
        <v>4</v>
      </c>
      <c r="D62" s="51">
        <v>0.03</v>
      </c>
      <c r="E62" s="113"/>
      <c r="F62" s="21">
        <f t="shared" si="0"/>
        <v>0</v>
      </c>
      <c r="G62" s="33" t="s">
        <v>115</v>
      </c>
    </row>
    <row r="63" spans="1:7" s="32" customFormat="1">
      <c r="A63" s="61" t="s">
        <v>66</v>
      </c>
      <c r="B63" s="20" t="s">
        <v>242</v>
      </c>
      <c r="C63" s="45" t="s">
        <v>10</v>
      </c>
      <c r="D63" s="48">
        <v>3</v>
      </c>
      <c r="E63" s="113"/>
      <c r="F63" s="21">
        <f t="shared" si="0"/>
        <v>0</v>
      </c>
      <c r="G63" s="33" t="s">
        <v>116</v>
      </c>
    </row>
    <row r="64" spans="1:7" s="32" customFormat="1">
      <c r="A64" s="61" t="s">
        <v>76</v>
      </c>
      <c r="B64" s="70" t="s">
        <v>243</v>
      </c>
      <c r="C64" s="45" t="s">
        <v>4</v>
      </c>
      <c r="D64" s="51">
        <v>1.5299999999999999E-2</v>
      </c>
      <c r="E64" s="113"/>
      <c r="F64" s="21">
        <f t="shared" si="0"/>
        <v>0</v>
      </c>
      <c r="G64" s="33" t="s">
        <v>115</v>
      </c>
    </row>
    <row r="65" spans="1:7" s="32" customFormat="1">
      <c r="A65" s="61" t="s">
        <v>67</v>
      </c>
      <c r="B65" s="20" t="s">
        <v>244</v>
      </c>
      <c r="C65" s="45" t="s">
        <v>10</v>
      </c>
      <c r="D65" s="48">
        <v>3</v>
      </c>
      <c r="E65" s="113"/>
      <c r="F65" s="21">
        <f t="shared" si="0"/>
        <v>0</v>
      </c>
      <c r="G65" s="33" t="s">
        <v>116</v>
      </c>
    </row>
    <row r="66" spans="1:7" s="32" customFormat="1">
      <c r="A66" s="61" t="s">
        <v>77</v>
      </c>
      <c r="B66" s="70" t="s">
        <v>245</v>
      </c>
      <c r="C66" s="45" t="s">
        <v>4</v>
      </c>
      <c r="D66" s="51">
        <v>6.0000000000000001E-3</v>
      </c>
      <c r="E66" s="113"/>
      <c r="F66" s="21">
        <f t="shared" si="0"/>
        <v>0</v>
      </c>
      <c r="G66" s="33" t="s">
        <v>115</v>
      </c>
    </row>
    <row r="67" spans="1:7" s="32" customFormat="1">
      <c r="A67" s="61" t="s">
        <v>162</v>
      </c>
      <c r="B67" s="20" t="s">
        <v>246</v>
      </c>
      <c r="C67" s="45" t="s">
        <v>10</v>
      </c>
      <c r="D67" s="48">
        <v>3</v>
      </c>
      <c r="E67" s="113"/>
      <c r="F67" s="21">
        <f t="shared" si="0"/>
        <v>0</v>
      </c>
      <c r="G67" s="33" t="s">
        <v>116</v>
      </c>
    </row>
    <row r="68" spans="1:7" s="32" customFormat="1">
      <c r="A68" s="61" t="s">
        <v>78</v>
      </c>
      <c r="B68" s="20" t="s">
        <v>247</v>
      </c>
      <c r="C68" s="45" t="s">
        <v>10</v>
      </c>
      <c r="D68" s="48">
        <v>6</v>
      </c>
      <c r="E68" s="113"/>
      <c r="F68" s="21">
        <f t="shared" si="0"/>
        <v>0</v>
      </c>
      <c r="G68" s="33" t="s">
        <v>115</v>
      </c>
    </row>
    <row r="69" spans="1:7" s="32" customFormat="1">
      <c r="A69" s="61" t="s">
        <v>163</v>
      </c>
      <c r="B69" s="20" t="s">
        <v>248</v>
      </c>
      <c r="C69" s="45" t="s">
        <v>10</v>
      </c>
      <c r="D69" s="48">
        <v>6</v>
      </c>
      <c r="E69" s="113"/>
      <c r="F69" s="21">
        <f t="shared" si="0"/>
        <v>0</v>
      </c>
      <c r="G69" s="33" t="s">
        <v>117</v>
      </c>
    </row>
    <row r="70" spans="1:7" s="32" customFormat="1">
      <c r="A70" s="61" t="s">
        <v>79</v>
      </c>
      <c r="B70" s="20" t="s">
        <v>249</v>
      </c>
      <c r="C70" s="45" t="s">
        <v>10</v>
      </c>
      <c r="D70" s="48">
        <v>4</v>
      </c>
      <c r="E70" s="113"/>
      <c r="F70" s="21">
        <f t="shared" si="0"/>
        <v>0</v>
      </c>
      <c r="G70" s="33" t="s">
        <v>115</v>
      </c>
    </row>
    <row r="71" spans="1:7" s="32" customFormat="1">
      <c r="A71" s="61" t="s">
        <v>68</v>
      </c>
      <c r="B71" s="20" t="s">
        <v>250</v>
      </c>
      <c r="C71" s="45" t="s">
        <v>10</v>
      </c>
      <c r="D71" s="48">
        <v>4</v>
      </c>
      <c r="E71" s="113"/>
      <c r="F71" s="21">
        <f t="shared" si="0"/>
        <v>0</v>
      </c>
      <c r="G71" s="33" t="s">
        <v>117</v>
      </c>
    </row>
    <row r="72" spans="1:7" s="32" customFormat="1">
      <c r="A72" s="61" t="s">
        <v>80</v>
      </c>
      <c r="B72" s="70" t="s">
        <v>164</v>
      </c>
      <c r="C72" s="45" t="s">
        <v>17</v>
      </c>
      <c r="D72" s="48">
        <v>5</v>
      </c>
      <c r="E72" s="113"/>
      <c r="F72" s="21">
        <f t="shared" si="0"/>
        <v>0</v>
      </c>
      <c r="G72" s="33" t="s">
        <v>115</v>
      </c>
    </row>
    <row r="73" spans="1:7" s="32" customFormat="1">
      <c r="A73" s="61" t="s">
        <v>81</v>
      </c>
      <c r="B73" s="70" t="s">
        <v>165</v>
      </c>
      <c r="C73" s="45" t="s">
        <v>17</v>
      </c>
      <c r="D73" s="48">
        <v>4</v>
      </c>
      <c r="E73" s="113"/>
      <c r="F73" s="21">
        <f t="shared" ref="F73:F87" si="1">D73*E73</f>
        <v>0</v>
      </c>
      <c r="G73" s="33" t="s">
        <v>115</v>
      </c>
    </row>
    <row r="74" spans="1:7" s="32" customFormat="1">
      <c r="A74" s="61" t="s">
        <v>82</v>
      </c>
      <c r="B74" s="70" t="s">
        <v>166</v>
      </c>
      <c r="C74" s="45" t="s">
        <v>17</v>
      </c>
      <c r="D74" s="48">
        <v>15</v>
      </c>
      <c r="E74" s="113"/>
      <c r="F74" s="21">
        <f t="shared" si="1"/>
        <v>0</v>
      </c>
      <c r="G74" s="33" t="s">
        <v>115</v>
      </c>
    </row>
    <row r="75" spans="1:7" s="32" customFormat="1">
      <c r="A75" s="61" t="s">
        <v>83</v>
      </c>
      <c r="B75" s="70" t="s">
        <v>251</v>
      </c>
      <c r="C75" s="45" t="s">
        <v>109</v>
      </c>
      <c r="D75" s="52">
        <v>3</v>
      </c>
      <c r="E75" s="113"/>
      <c r="F75" s="21">
        <f t="shared" si="1"/>
        <v>0</v>
      </c>
      <c r="G75" s="33" t="s">
        <v>115</v>
      </c>
    </row>
    <row r="76" spans="1:7" s="32" customFormat="1">
      <c r="A76" s="61" t="s">
        <v>87</v>
      </c>
      <c r="B76" s="70" t="s">
        <v>252</v>
      </c>
      <c r="C76" s="45" t="s">
        <v>109</v>
      </c>
      <c r="D76" s="52">
        <v>1</v>
      </c>
      <c r="E76" s="113"/>
      <c r="F76" s="21">
        <f t="shared" si="1"/>
        <v>0</v>
      </c>
      <c r="G76" s="33" t="s">
        <v>115</v>
      </c>
    </row>
    <row r="77" spans="1:7" s="32" customFormat="1">
      <c r="A77" s="61" t="s">
        <v>88</v>
      </c>
      <c r="B77" s="20" t="s">
        <v>253</v>
      </c>
      <c r="C77" s="45" t="s">
        <v>12</v>
      </c>
      <c r="D77" s="52">
        <v>3</v>
      </c>
      <c r="E77" s="113"/>
      <c r="F77" s="21">
        <f t="shared" si="1"/>
        <v>0</v>
      </c>
      <c r="G77" s="33" t="s">
        <v>115</v>
      </c>
    </row>
    <row r="78" spans="1:7" s="32" customFormat="1">
      <c r="A78" s="44" t="s">
        <v>89</v>
      </c>
      <c r="B78" s="20" t="s">
        <v>254</v>
      </c>
      <c r="C78" s="45" t="s">
        <v>12</v>
      </c>
      <c r="D78" s="48">
        <v>3</v>
      </c>
      <c r="E78" s="113"/>
      <c r="F78" s="21">
        <f t="shared" si="1"/>
        <v>0</v>
      </c>
      <c r="G78" s="33" t="s">
        <v>116</v>
      </c>
    </row>
    <row r="79" spans="1:7" s="32" customFormat="1">
      <c r="A79" s="44" t="s">
        <v>90</v>
      </c>
      <c r="B79" s="20" t="s">
        <v>255</v>
      </c>
      <c r="C79" s="45" t="s">
        <v>12</v>
      </c>
      <c r="D79" s="52">
        <v>1</v>
      </c>
      <c r="E79" s="113"/>
      <c r="F79" s="21">
        <f t="shared" si="1"/>
        <v>0</v>
      </c>
      <c r="G79" s="33" t="s">
        <v>115</v>
      </c>
    </row>
    <row r="80" spans="1:7" s="32" customFormat="1">
      <c r="A80" s="44" t="s">
        <v>167</v>
      </c>
      <c r="B80" s="20" t="s">
        <v>256</v>
      </c>
      <c r="C80" s="45" t="s">
        <v>12</v>
      </c>
      <c r="D80" s="48">
        <v>1</v>
      </c>
      <c r="E80" s="113"/>
      <c r="F80" s="21">
        <f t="shared" si="1"/>
        <v>0</v>
      </c>
      <c r="G80" s="33" t="s">
        <v>116</v>
      </c>
    </row>
    <row r="81" spans="1:7" s="32" customFormat="1">
      <c r="A81" s="44" t="s">
        <v>97</v>
      </c>
      <c r="B81" s="20" t="s">
        <v>257</v>
      </c>
      <c r="C81" s="45" t="s">
        <v>12</v>
      </c>
      <c r="D81" s="52">
        <v>2</v>
      </c>
      <c r="E81" s="113"/>
      <c r="F81" s="21">
        <f t="shared" si="1"/>
        <v>0</v>
      </c>
      <c r="G81" s="33" t="s">
        <v>115</v>
      </c>
    </row>
    <row r="82" spans="1:7" s="32" customFormat="1">
      <c r="A82" s="61" t="s">
        <v>98</v>
      </c>
      <c r="B82" s="70" t="s">
        <v>258</v>
      </c>
      <c r="C82" s="19" t="s">
        <v>17</v>
      </c>
      <c r="D82" s="50">
        <v>1</v>
      </c>
      <c r="E82" s="113"/>
      <c r="F82" s="21">
        <f t="shared" si="1"/>
        <v>0</v>
      </c>
      <c r="G82" s="33" t="s">
        <v>115</v>
      </c>
    </row>
    <row r="83" spans="1:7" s="32" customFormat="1">
      <c r="A83" s="49" t="s">
        <v>91</v>
      </c>
      <c r="B83" s="34" t="s">
        <v>215</v>
      </c>
      <c r="C83" s="19" t="s">
        <v>6</v>
      </c>
      <c r="D83" s="50">
        <v>0.39472000000000007</v>
      </c>
      <c r="E83" s="113"/>
      <c r="F83" s="21">
        <f t="shared" si="1"/>
        <v>0</v>
      </c>
      <c r="G83" s="33" t="s">
        <v>116</v>
      </c>
    </row>
    <row r="84" spans="1:7" s="32" customFormat="1">
      <c r="A84" s="61" t="s">
        <v>99</v>
      </c>
      <c r="B84" s="70" t="s">
        <v>259</v>
      </c>
      <c r="C84" s="19" t="s">
        <v>17</v>
      </c>
      <c r="D84" s="50">
        <v>1</v>
      </c>
      <c r="E84" s="113"/>
      <c r="F84" s="21">
        <f t="shared" si="1"/>
        <v>0</v>
      </c>
      <c r="G84" s="33" t="s">
        <v>115</v>
      </c>
    </row>
    <row r="85" spans="1:7" s="32" customFormat="1">
      <c r="A85" s="49" t="s">
        <v>92</v>
      </c>
      <c r="B85" s="34" t="s">
        <v>212</v>
      </c>
      <c r="C85" s="19" t="s">
        <v>6</v>
      </c>
      <c r="D85" s="53">
        <v>0.70000000000000007</v>
      </c>
      <c r="E85" s="113"/>
      <c r="F85" s="21">
        <f t="shared" si="1"/>
        <v>0</v>
      </c>
      <c r="G85" s="33" t="s">
        <v>116</v>
      </c>
    </row>
    <row r="86" spans="1:7" s="32" customFormat="1">
      <c r="A86" s="44" t="s">
        <v>94</v>
      </c>
      <c r="B86" s="70" t="s">
        <v>260</v>
      </c>
      <c r="C86" s="45" t="s">
        <v>6</v>
      </c>
      <c r="D86" s="48">
        <v>20</v>
      </c>
      <c r="E86" s="113"/>
      <c r="F86" s="21">
        <f t="shared" si="1"/>
        <v>0</v>
      </c>
      <c r="G86" s="33" t="s">
        <v>115</v>
      </c>
    </row>
    <row r="87" spans="1:7" s="32" customFormat="1">
      <c r="A87" s="44" t="s">
        <v>95</v>
      </c>
      <c r="B87" s="20" t="s">
        <v>141</v>
      </c>
      <c r="C87" s="45" t="s">
        <v>6</v>
      </c>
      <c r="D87" s="46">
        <v>20.2</v>
      </c>
      <c r="E87" s="113"/>
      <c r="F87" s="21">
        <f t="shared" si="1"/>
        <v>0</v>
      </c>
      <c r="G87" s="33" t="s">
        <v>117</v>
      </c>
    </row>
    <row r="88" spans="1:7" s="32" customFormat="1">
      <c r="A88" s="44"/>
      <c r="B88" s="80" t="s">
        <v>168</v>
      </c>
      <c r="C88" s="45"/>
      <c r="D88" s="52"/>
      <c r="E88" s="21"/>
      <c r="F88" s="21"/>
      <c r="G88" s="33" t="s">
        <v>115</v>
      </c>
    </row>
    <row r="89" spans="1:7" s="32" customFormat="1" ht="16.5">
      <c r="A89" s="87" t="s">
        <v>29</v>
      </c>
      <c r="B89" s="69" t="s">
        <v>169</v>
      </c>
      <c r="C89" s="40" t="s">
        <v>131</v>
      </c>
      <c r="D89" s="86">
        <v>29.91</v>
      </c>
      <c r="E89" s="113"/>
      <c r="F89" s="21">
        <f>D89*E89</f>
        <v>0</v>
      </c>
      <c r="G89" s="33" t="s">
        <v>115</v>
      </c>
    </row>
    <row r="90" spans="1:7" s="32" customFormat="1" ht="16.5">
      <c r="A90" s="49" t="s">
        <v>26</v>
      </c>
      <c r="B90" s="34" t="s">
        <v>150</v>
      </c>
      <c r="C90" s="19" t="s">
        <v>132</v>
      </c>
      <c r="D90" s="103">
        <v>299.13200000000001</v>
      </c>
      <c r="E90" s="21"/>
      <c r="F90" s="21">
        <f t="shared" ref="F90:F93" si="2">D90*E90</f>
        <v>0</v>
      </c>
      <c r="G90" s="33" t="s">
        <v>115</v>
      </c>
    </row>
    <row r="91" spans="1:7" s="32" customFormat="1">
      <c r="A91" s="49" t="s">
        <v>151</v>
      </c>
      <c r="B91" s="34" t="s">
        <v>152</v>
      </c>
      <c r="C91" s="19" t="s">
        <v>4</v>
      </c>
      <c r="D91" s="53">
        <v>0.17947919999999998</v>
      </c>
      <c r="E91" s="21"/>
      <c r="F91" s="21">
        <f t="shared" si="2"/>
        <v>0</v>
      </c>
      <c r="G91" s="33" t="s">
        <v>116</v>
      </c>
    </row>
    <row r="92" spans="1:7" s="32" customFormat="1" ht="16.5">
      <c r="A92" s="49" t="s">
        <v>27</v>
      </c>
      <c r="B92" s="34" t="s">
        <v>153</v>
      </c>
      <c r="C92" s="19" t="s">
        <v>132</v>
      </c>
      <c r="D92" s="104">
        <v>299.13200000000001</v>
      </c>
      <c r="E92" s="21"/>
      <c r="F92" s="21">
        <f t="shared" si="2"/>
        <v>0</v>
      </c>
      <c r="G92" s="33" t="s">
        <v>115</v>
      </c>
    </row>
    <row r="93" spans="1:7" s="32" customFormat="1">
      <c r="A93" s="49" t="s">
        <v>154</v>
      </c>
      <c r="B93" s="34" t="s">
        <v>152</v>
      </c>
      <c r="C93" s="19" t="s">
        <v>4</v>
      </c>
      <c r="D93" s="53">
        <v>0.17947919999999998</v>
      </c>
      <c r="E93" s="21"/>
      <c r="F93" s="21">
        <f t="shared" si="2"/>
        <v>0</v>
      </c>
      <c r="G93" s="33" t="s">
        <v>116</v>
      </c>
    </row>
    <row r="94" spans="1:7" s="32" customFormat="1">
      <c r="A94" s="49"/>
      <c r="B94" s="81" t="s">
        <v>147</v>
      </c>
      <c r="C94" s="19"/>
      <c r="D94" s="54"/>
      <c r="E94" s="21"/>
      <c r="F94" s="21"/>
      <c r="G94" s="33" t="s">
        <v>115</v>
      </c>
    </row>
    <row r="95" spans="1:7" s="32" customFormat="1" ht="16.5">
      <c r="A95" s="44" t="s">
        <v>29</v>
      </c>
      <c r="B95" s="20" t="s">
        <v>261</v>
      </c>
      <c r="C95" s="45" t="s">
        <v>132</v>
      </c>
      <c r="D95" s="101">
        <v>1.5</v>
      </c>
      <c r="E95" s="21"/>
      <c r="F95" s="21">
        <f>D95*E95</f>
        <v>0</v>
      </c>
      <c r="G95" s="33" t="s">
        <v>115</v>
      </c>
    </row>
    <row r="96" spans="1:7" s="32" customFormat="1" ht="16.5">
      <c r="A96" s="39" t="s">
        <v>26</v>
      </c>
      <c r="B96" s="68" t="s">
        <v>262</v>
      </c>
      <c r="C96" s="19" t="s">
        <v>131</v>
      </c>
      <c r="D96" s="64">
        <v>1.3</v>
      </c>
      <c r="E96" s="21"/>
      <c r="F96" s="21">
        <f>D96*E96</f>
        <v>0</v>
      </c>
      <c r="G96" s="33" t="s">
        <v>115</v>
      </c>
    </row>
    <row r="97" spans="1:7" s="32" customFormat="1" ht="16.5">
      <c r="A97" s="61" t="s">
        <v>27</v>
      </c>
      <c r="B97" s="70" t="s">
        <v>263</v>
      </c>
      <c r="C97" s="102" t="s">
        <v>202</v>
      </c>
      <c r="D97" s="48">
        <v>0.3</v>
      </c>
      <c r="E97" s="21"/>
      <c r="F97" s="21">
        <f t="shared" ref="F97:F102" si="3">D97*E97</f>
        <v>0</v>
      </c>
      <c r="G97" s="33" t="s">
        <v>115</v>
      </c>
    </row>
    <row r="98" spans="1:7" s="32" customFormat="1">
      <c r="A98" s="44" t="s">
        <v>93</v>
      </c>
      <c r="B98" s="20" t="s">
        <v>264</v>
      </c>
      <c r="C98" s="45" t="s">
        <v>5</v>
      </c>
      <c r="D98" s="48">
        <v>1.4</v>
      </c>
      <c r="E98" s="21"/>
      <c r="F98" s="21">
        <f t="shared" si="3"/>
        <v>0</v>
      </c>
      <c r="G98" s="33" t="s">
        <v>115</v>
      </c>
    </row>
    <row r="99" spans="1:7" s="32" customFormat="1">
      <c r="A99" s="44" t="s">
        <v>16</v>
      </c>
      <c r="B99" s="20" t="s">
        <v>265</v>
      </c>
      <c r="C99" s="45" t="s">
        <v>4</v>
      </c>
      <c r="D99" s="66">
        <v>7.1000000000000008E-2</v>
      </c>
      <c r="E99" s="21"/>
      <c r="F99" s="21">
        <f t="shared" si="3"/>
        <v>0</v>
      </c>
      <c r="G99" s="33" t="s">
        <v>115</v>
      </c>
    </row>
    <row r="100" spans="1:7" s="32" customFormat="1">
      <c r="A100" s="61" t="s">
        <v>14</v>
      </c>
      <c r="B100" s="31" t="s">
        <v>266</v>
      </c>
      <c r="C100" s="45" t="s">
        <v>13</v>
      </c>
      <c r="D100" s="48">
        <v>1</v>
      </c>
      <c r="E100" s="21"/>
      <c r="F100" s="21">
        <f t="shared" si="3"/>
        <v>0</v>
      </c>
      <c r="G100" s="33" t="s">
        <v>115</v>
      </c>
    </row>
    <row r="101" spans="1:7" s="32" customFormat="1">
      <c r="A101" s="61" t="s">
        <v>24</v>
      </c>
      <c r="B101" s="31" t="s">
        <v>267</v>
      </c>
      <c r="C101" s="45" t="s">
        <v>13</v>
      </c>
      <c r="D101" s="48">
        <v>1</v>
      </c>
      <c r="E101" s="21"/>
      <c r="F101" s="21">
        <f t="shared" si="3"/>
        <v>0</v>
      </c>
      <c r="G101" s="33" t="s">
        <v>115</v>
      </c>
    </row>
    <row r="102" spans="1:7" s="32" customFormat="1">
      <c r="A102" s="61" t="s">
        <v>18</v>
      </c>
      <c r="B102" s="31" t="s">
        <v>268</v>
      </c>
      <c r="C102" s="19" t="s">
        <v>13</v>
      </c>
      <c r="D102" s="50">
        <v>1</v>
      </c>
      <c r="E102" s="21"/>
      <c r="F102" s="21">
        <f t="shared" si="3"/>
        <v>0</v>
      </c>
      <c r="G102" s="33" t="s">
        <v>115</v>
      </c>
    </row>
    <row r="103" spans="1:7" s="32" customFormat="1">
      <c r="A103" s="55"/>
      <c r="B103" s="82" t="s">
        <v>269</v>
      </c>
      <c r="C103" s="56"/>
      <c r="D103" s="71"/>
      <c r="E103" s="113"/>
      <c r="F103" s="114"/>
      <c r="G103" s="33" t="s">
        <v>115</v>
      </c>
    </row>
    <row r="104" spans="1:7" s="32" customFormat="1">
      <c r="A104" s="88"/>
      <c r="B104" s="105" t="s">
        <v>170</v>
      </c>
      <c r="C104" s="89"/>
      <c r="D104" s="89"/>
      <c r="E104" s="115"/>
      <c r="F104" s="115"/>
      <c r="G104" s="33" t="s">
        <v>115</v>
      </c>
    </row>
    <row r="105" spans="1:7" s="32" customFormat="1">
      <c r="A105" s="61" t="s">
        <v>29</v>
      </c>
      <c r="B105" s="20" t="s">
        <v>135</v>
      </c>
      <c r="C105" s="40" t="s">
        <v>13</v>
      </c>
      <c r="D105" s="65">
        <v>1</v>
      </c>
      <c r="E105" s="113"/>
      <c r="F105" s="21">
        <f>D105*E105</f>
        <v>0</v>
      </c>
      <c r="G105" s="33" t="s">
        <v>115</v>
      </c>
    </row>
    <row r="106" spans="1:7" s="32" customFormat="1">
      <c r="A106" s="61" t="s">
        <v>85</v>
      </c>
      <c r="B106" s="20" t="s">
        <v>136</v>
      </c>
      <c r="C106" s="45" t="s">
        <v>10</v>
      </c>
      <c r="D106" s="48">
        <v>1</v>
      </c>
      <c r="E106" s="113"/>
      <c r="F106" s="21">
        <f t="shared" ref="F106:F169" si="4">D106*E106</f>
        <v>0</v>
      </c>
      <c r="G106" s="33" t="s">
        <v>117</v>
      </c>
    </row>
    <row r="107" spans="1:7" s="32" customFormat="1">
      <c r="A107" s="61" t="s">
        <v>26</v>
      </c>
      <c r="B107" s="106" t="s">
        <v>171</v>
      </c>
      <c r="C107" s="45" t="s">
        <v>6</v>
      </c>
      <c r="D107" s="53">
        <v>6.5</v>
      </c>
      <c r="E107" s="113"/>
      <c r="F107" s="21">
        <f t="shared" si="4"/>
        <v>0</v>
      </c>
      <c r="G107" s="33" t="s">
        <v>115</v>
      </c>
    </row>
    <row r="108" spans="1:7" s="32" customFormat="1">
      <c r="A108" s="61" t="s">
        <v>27</v>
      </c>
      <c r="B108" s="20" t="s">
        <v>172</v>
      </c>
      <c r="C108" s="45" t="s">
        <v>4</v>
      </c>
      <c r="D108" s="66">
        <v>2.8000000000000001E-2</v>
      </c>
      <c r="E108" s="113"/>
      <c r="F108" s="21">
        <f t="shared" si="4"/>
        <v>0</v>
      </c>
      <c r="G108" s="33" t="s">
        <v>115</v>
      </c>
    </row>
    <row r="109" spans="1:7" s="32" customFormat="1">
      <c r="A109" s="61" t="s">
        <v>93</v>
      </c>
      <c r="B109" s="20" t="s">
        <v>173</v>
      </c>
      <c r="C109" s="45" t="s">
        <v>4</v>
      </c>
      <c r="D109" s="66">
        <v>8.199999999999999E-3</v>
      </c>
      <c r="E109" s="113"/>
      <c r="F109" s="21">
        <f t="shared" si="4"/>
        <v>0</v>
      </c>
      <c r="G109" s="33" t="s">
        <v>115</v>
      </c>
    </row>
    <row r="110" spans="1:7" s="32" customFormat="1">
      <c r="A110" s="61" t="s">
        <v>16</v>
      </c>
      <c r="B110" s="34" t="s">
        <v>174</v>
      </c>
      <c r="C110" s="45" t="s">
        <v>11</v>
      </c>
      <c r="D110" s="53">
        <v>2.4</v>
      </c>
      <c r="E110" s="113"/>
      <c r="F110" s="21">
        <f t="shared" si="4"/>
        <v>0</v>
      </c>
      <c r="G110" s="33" t="s">
        <v>115</v>
      </c>
    </row>
    <row r="111" spans="1:7" s="32" customFormat="1">
      <c r="A111" s="39" t="s">
        <v>14</v>
      </c>
      <c r="B111" s="75" t="s">
        <v>270</v>
      </c>
      <c r="C111" s="40" t="s">
        <v>6</v>
      </c>
      <c r="D111" s="41">
        <v>6</v>
      </c>
      <c r="E111" s="113"/>
      <c r="F111" s="21">
        <f t="shared" si="4"/>
        <v>0</v>
      </c>
      <c r="G111" s="33" t="s">
        <v>115</v>
      </c>
    </row>
    <row r="112" spans="1:7" s="32" customFormat="1">
      <c r="A112" s="39" t="s">
        <v>70</v>
      </c>
      <c r="B112" s="75" t="s">
        <v>271</v>
      </c>
      <c r="C112" s="40" t="s">
        <v>6</v>
      </c>
      <c r="D112" s="41">
        <v>6</v>
      </c>
      <c r="E112" s="113"/>
      <c r="F112" s="21">
        <f t="shared" si="4"/>
        <v>0</v>
      </c>
      <c r="G112" s="33" t="s">
        <v>116</v>
      </c>
    </row>
    <row r="113" spans="1:7" s="32" customFormat="1">
      <c r="A113" s="39" t="s">
        <v>24</v>
      </c>
      <c r="B113" s="75" t="s">
        <v>272</v>
      </c>
      <c r="C113" s="40" t="s">
        <v>6</v>
      </c>
      <c r="D113" s="41">
        <v>6</v>
      </c>
      <c r="E113" s="113"/>
      <c r="F113" s="21">
        <f t="shared" si="4"/>
        <v>0</v>
      </c>
      <c r="G113" s="33" t="s">
        <v>115</v>
      </c>
    </row>
    <row r="114" spans="1:7" s="32" customFormat="1">
      <c r="A114" s="44" t="s">
        <v>18</v>
      </c>
      <c r="B114" s="20" t="s">
        <v>273</v>
      </c>
      <c r="C114" s="45" t="s">
        <v>4</v>
      </c>
      <c r="D114" s="90">
        <v>2.0070000000000001E-3</v>
      </c>
      <c r="E114" s="113"/>
      <c r="F114" s="21">
        <f t="shared" si="4"/>
        <v>0</v>
      </c>
      <c r="G114" s="33" t="s">
        <v>115</v>
      </c>
    </row>
    <row r="115" spans="1:7" s="32" customFormat="1">
      <c r="A115" s="44" t="s">
        <v>38</v>
      </c>
      <c r="B115" s="20" t="s">
        <v>274</v>
      </c>
      <c r="C115" s="45" t="s">
        <v>4</v>
      </c>
      <c r="D115" s="66">
        <v>2.1679999999999998E-2</v>
      </c>
      <c r="E115" s="113"/>
      <c r="F115" s="21">
        <f t="shared" si="4"/>
        <v>0</v>
      </c>
      <c r="G115" s="33" t="s">
        <v>115</v>
      </c>
    </row>
    <row r="116" spans="1:7" s="32" customFormat="1" ht="16.5">
      <c r="A116" s="61" t="s">
        <v>33</v>
      </c>
      <c r="B116" s="34" t="s">
        <v>275</v>
      </c>
      <c r="C116" s="19" t="s">
        <v>132</v>
      </c>
      <c r="D116" s="52">
        <v>7.4</v>
      </c>
      <c r="E116" s="113"/>
      <c r="F116" s="21">
        <f t="shared" si="4"/>
        <v>0</v>
      </c>
      <c r="G116" s="33" t="s">
        <v>115</v>
      </c>
    </row>
    <row r="117" spans="1:7" s="32" customFormat="1">
      <c r="A117" s="49" t="s">
        <v>34</v>
      </c>
      <c r="B117" s="31" t="s">
        <v>276</v>
      </c>
      <c r="C117" s="19" t="s">
        <v>10</v>
      </c>
      <c r="D117" s="50">
        <v>1</v>
      </c>
      <c r="E117" s="113"/>
      <c r="F117" s="21">
        <f t="shared" si="4"/>
        <v>0</v>
      </c>
      <c r="G117" s="33" t="s">
        <v>115</v>
      </c>
    </row>
    <row r="118" spans="1:7" s="32" customFormat="1">
      <c r="A118" s="49" t="s">
        <v>30</v>
      </c>
      <c r="B118" s="77" t="s">
        <v>175</v>
      </c>
      <c r="C118" s="19" t="s">
        <v>10</v>
      </c>
      <c r="D118" s="50">
        <v>4</v>
      </c>
      <c r="E118" s="113"/>
      <c r="F118" s="21">
        <f t="shared" si="4"/>
        <v>0</v>
      </c>
      <c r="G118" s="33" t="s">
        <v>115</v>
      </c>
    </row>
    <row r="119" spans="1:7" s="32" customFormat="1" ht="16.5">
      <c r="A119" s="49" t="s">
        <v>19</v>
      </c>
      <c r="B119" s="31" t="s">
        <v>277</v>
      </c>
      <c r="C119" s="19" t="s">
        <v>131</v>
      </c>
      <c r="D119" s="53">
        <v>0.15</v>
      </c>
      <c r="E119" s="113"/>
      <c r="F119" s="21">
        <f t="shared" si="4"/>
        <v>0</v>
      </c>
      <c r="G119" s="33" t="s">
        <v>115</v>
      </c>
    </row>
    <row r="120" spans="1:7" s="32" customFormat="1">
      <c r="A120" s="44" t="s">
        <v>20</v>
      </c>
      <c r="B120" s="70" t="s">
        <v>278</v>
      </c>
      <c r="C120" s="45" t="s">
        <v>10</v>
      </c>
      <c r="D120" s="48">
        <v>1</v>
      </c>
      <c r="E120" s="113"/>
      <c r="F120" s="21">
        <f t="shared" si="4"/>
        <v>0</v>
      </c>
      <c r="G120" s="33" t="s">
        <v>115</v>
      </c>
    </row>
    <row r="121" spans="1:7" s="32" customFormat="1">
      <c r="A121" s="44" t="s">
        <v>49</v>
      </c>
      <c r="B121" s="20" t="s">
        <v>279</v>
      </c>
      <c r="C121" s="45" t="s">
        <v>6</v>
      </c>
      <c r="D121" s="48">
        <v>2</v>
      </c>
      <c r="E121" s="113"/>
      <c r="F121" s="21">
        <f t="shared" si="4"/>
        <v>0</v>
      </c>
      <c r="G121" s="33" t="s">
        <v>116</v>
      </c>
    </row>
    <row r="122" spans="1:7" s="32" customFormat="1">
      <c r="A122" s="44" t="s">
        <v>176</v>
      </c>
      <c r="B122" s="20" t="s">
        <v>280</v>
      </c>
      <c r="C122" s="45" t="s">
        <v>10</v>
      </c>
      <c r="D122" s="48">
        <v>1</v>
      </c>
      <c r="E122" s="113"/>
      <c r="F122" s="21">
        <f t="shared" si="4"/>
        <v>0</v>
      </c>
      <c r="G122" s="33" t="s">
        <v>116</v>
      </c>
    </row>
    <row r="123" spans="1:7" s="32" customFormat="1">
      <c r="A123" s="44" t="s">
        <v>177</v>
      </c>
      <c r="B123" s="20" t="s">
        <v>281</v>
      </c>
      <c r="C123" s="45" t="s">
        <v>13</v>
      </c>
      <c r="D123" s="48">
        <v>1</v>
      </c>
      <c r="E123" s="113"/>
      <c r="F123" s="21">
        <f t="shared" si="4"/>
        <v>0</v>
      </c>
      <c r="G123" s="33" t="s">
        <v>116</v>
      </c>
    </row>
    <row r="124" spans="1:7" s="32" customFormat="1">
      <c r="A124" s="39" t="s">
        <v>21</v>
      </c>
      <c r="B124" s="70" t="s">
        <v>282</v>
      </c>
      <c r="C124" s="40" t="s">
        <v>13</v>
      </c>
      <c r="D124" s="57">
        <v>1</v>
      </c>
      <c r="E124" s="113"/>
      <c r="F124" s="21">
        <f t="shared" si="4"/>
        <v>0</v>
      </c>
      <c r="G124" s="33" t="s">
        <v>117</v>
      </c>
    </row>
    <row r="125" spans="1:7" s="32" customFormat="1">
      <c r="A125" s="39" t="s">
        <v>50</v>
      </c>
      <c r="B125" s="107" t="s">
        <v>283</v>
      </c>
      <c r="C125" s="40" t="s">
        <v>12</v>
      </c>
      <c r="D125" s="41">
        <v>1</v>
      </c>
      <c r="E125" s="113"/>
      <c r="F125" s="21">
        <f t="shared" si="4"/>
        <v>0</v>
      </c>
      <c r="G125" s="33" t="s">
        <v>117</v>
      </c>
    </row>
    <row r="126" spans="1:7" s="32" customFormat="1">
      <c r="A126" s="39" t="s">
        <v>31</v>
      </c>
      <c r="B126" s="70" t="s">
        <v>284</v>
      </c>
      <c r="C126" s="40" t="s">
        <v>12</v>
      </c>
      <c r="D126" s="57">
        <v>1</v>
      </c>
      <c r="E126" s="113"/>
      <c r="F126" s="21">
        <f t="shared" si="4"/>
        <v>0</v>
      </c>
      <c r="G126" s="33" t="s">
        <v>117</v>
      </c>
    </row>
    <row r="127" spans="1:7" s="32" customFormat="1">
      <c r="A127" s="39" t="s">
        <v>51</v>
      </c>
      <c r="B127" s="107" t="s">
        <v>285</v>
      </c>
      <c r="C127" s="40" t="s">
        <v>12</v>
      </c>
      <c r="D127" s="41">
        <v>1</v>
      </c>
      <c r="E127" s="113"/>
      <c r="F127" s="21">
        <f t="shared" si="4"/>
        <v>0</v>
      </c>
      <c r="G127" s="33" t="s">
        <v>117</v>
      </c>
    </row>
    <row r="128" spans="1:7" s="32" customFormat="1">
      <c r="A128" s="39" t="s">
        <v>35</v>
      </c>
      <c r="B128" s="107" t="s">
        <v>286</v>
      </c>
      <c r="C128" s="40" t="s">
        <v>12</v>
      </c>
      <c r="D128" s="41">
        <v>2</v>
      </c>
      <c r="E128" s="113"/>
      <c r="F128" s="21">
        <f t="shared" si="4"/>
        <v>0</v>
      </c>
      <c r="G128" s="33" t="s">
        <v>117</v>
      </c>
    </row>
    <row r="129" spans="1:7" s="32" customFormat="1">
      <c r="A129" s="58" t="s">
        <v>28</v>
      </c>
      <c r="B129" s="73" t="s">
        <v>287</v>
      </c>
      <c r="C129" s="59" t="s">
        <v>10</v>
      </c>
      <c r="D129" s="60">
        <v>1</v>
      </c>
      <c r="E129" s="113"/>
      <c r="F129" s="21">
        <f t="shared" si="4"/>
        <v>0</v>
      </c>
      <c r="G129" s="33" t="s">
        <v>117</v>
      </c>
    </row>
    <row r="130" spans="1:7" s="32" customFormat="1">
      <c r="A130" s="61" t="s">
        <v>53</v>
      </c>
      <c r="B130" s="73" t="s">
        <v>288</v>
      </c>
      <c r="C130" s="62" t="s">
        <v>10</v>
      </c>
      <c r="D130" s="63">
        <v>1</v>
      </c>
      <c r="E130" s="113"/>
      <c r="F130" s="21">
        <f t="shared" si="4"/>
        <v>0</v>
      </c>
      <c r="G130" s="33" t="s">
        <v>117</v>
      </c>
    </row>
    <row r="131" spans="1:7" s="32" customFormat="1">
      <c r="A131" s="61" t="s">
        <v>25</v>
      </c>
      <c r="B131" s="74" t="s">
        <v>289</v>
      </c>
      <c r="C131" s="62" t="s">
        <v>10</v>
      </c>
      <c r="D131" s="63">
        <v>1</v>
      </c>
      <c r="E131" s="113"/>
      <c r="F131" s="21">
        <f t="shared" si="4"/>
        <v>0</v>
      </c>
      <c r="G131" s="33" t="s">
        <v>117</v>
      </c>
    </row>
    <row r="132" spans="1:7" s="32" customFormat="1">
      <c r="A132" s="61" t="s">
        <v>54</v>
      </c>
      <c r="B132" s="78" t="s">
        <v>290</v>
      </c>
      <c r="C132" s="62" t="s">
        <v>10</v>
      </c>
      <c r="D132" s="64">
        <v>1</v>
      </c>
      <c r="E132" s="113"/>
      <c r="F132" s="21">
        <f t="shared" si="4"/>
        <v>0</v>
      </c>
      <c r="G132" s="33" t="s">
        <v>117</v>
      </c>
    </row>
    <row r="133" spans="1:7" s="32" customFormat="1">
      <c r="A133" s="39" t="s">
        <v>36</v>
      </c>
      <c r="B133" s="75" t="s">
        <v>291</v>
      </c>
      <c r="C133" s="40" t="s">
        <v>10</v>
      </c>
      <c r="D133" s="57">
        <v>1</v>
      </c>
      <c r="E133" s="113"/>
      <c r="F133" s="21">
        <f t="shared" si="4"/>
        <v>0</v>
      </c>
      <c r="G133" s="33" t="s">
        <v>117</v>
      </c>
    </row>
    <row r="134" spans="1:7" s="32" customFormat="1">
      <c r="A134" s="39" t="s">
        <v>55</v>
      </c>
      <c r="B134" s="75" t="s">
        <v>292</v>
      </c>
      <c r="C134" s="40" t="s">
        <v>10</v>
      </c>
      <c r="D134" s="41">
        <v>1</v>
      </c>
      <c r="E134" s="113"/>
      <c r="F134" s="21">
        <f t="shared" si="4"/>
        <v>0</v>
      </c>
      <c r="G134" s="33" t="s">
        <v>117</v>
      </c>
    </row>
    <row r="135" spans="1:7" s="32" customFormat="1">
      <c r="A135" s="39" t="s">
        <v>32</v>
      </c>
      <c r="B135" s="72" t="s">
        <v>293</v>
      </c>
      <c r="C135" s="40" t="s">
        <v>6</v>
      </c>
      <c r="D135" s="57">
        <v>2</v>
      </c>
      <c r="E135" s="113"/>
      <c r="F135" s="21">
        <f t="shared" si="4"/>
        <v>0</v>
      </c>
      <c r="G135" s="33" t="s">
        <v>115</v>
      </c>
    </row>
    <row r="136" spans="1:7" s="32" customFormat="1">
      <c r="A136" s="39" t="s">
        <v>56</v>
      </c>
      <c r="B136" s="72" t="s">
        <v>294</v>
      </c>
      <c r="C136" s="40" t="s">
        <v>6</v>
      </c>
      <c r="D136" s="41">
        <v>2</v>
      </c>
      <c r="E136" s="113"/>
      <c r="F136" s="21">
        <f t="shared" si="4"/>
        <v>0</v>
      </c>
      <c r="G136" s="33" t="s">
        <v>116</v>
      </c>
    </row>
    <row r="137" spans="1:7" s="32" customFormat="1">
      <c r="A137" s="39" t="s">
        <v>110</v>
      </c>
      <c r="B137" s="72" t="s">
        <v>178</v>
      </c>
      <c r="C137" s="40" t="s">
        <v>179</v>
      </c>
      <c r="D137" s="42">
        <v>0.01</v>
      </c>
      <c r="E137" s="113"/>
      <c r="F137" s="21">
        <f t="shared" si="4"/>
        <v>0</v>
      </c>
      <c r="G137" s="33" t="s">
        <v>116</v>
      </c>
    </row>
    <row r="138" spans="1:7" s="32" customFormat="1">
      <c r="A138" s="39" t="s">
        <v>180</v>
      </c>
      <c r="B138" s="72" t="s">
        <v>181</v>
      </c>
      <c r="C138" s="40" t="s">
        <v>10</v>
      </c>
      <c r="D138" s="57">
        <v>100</v>
      </c>
      <c r="E138" s="113"/>
      <c r="F138" s="21">
        <f t="shared" si="4"/>
        <v>0</v>
      </c>
      <c r="G138" s="33" t="s">
        <v>117</v>
      </c>
    </row>
    <row r="139" spans="1:7" s="32" customFormat="1">
      <c r="A139" s="39" t="s">
        <v>182</v>
      </c>
      <c r="B139" s="108" t="s">
        <v>183</v>
      </c>
      <c r="C139" s="91" t="s">
        <v>184</v>
      </c>
      <c r="D139" s="92">
        <v>1</v>
      </c>
      <c r="E139" s="113"/>
      <c r="F139" s="21">
        <f t="shared" si="4"/>
        <v>0</v>
      </c>
      <c r="G139" s="33" t="s">
        <v>117</v>
      </c>
    </row>
    <row r="140" spans="1:7" s="32" customFormat="1">
      <c r="A140" s="39" t="s">
        <v>185</v>
      </c>
      <c r="B140" s="108" t="s">
        <v>295</v>
      </c>
      <c r="C140" s="91" t="s">
        <v>184</v>
      </c>
      <c r="D140" s="92">
        <v>1</v>
      </c>
      <c r="E140" s="113"/>
      <c r="F140" s="21">
        <f t="shared" si="4"/>
        <v>0</v>
      </c>
      <c r="G140" s="33" t="s">
        <v>117</v>
      </c>
    </row>
    <row r="141" spans="1:7" s="32" customFormat="1">
      <c r="A141" s="39" t="s">
        <v>22</v>
      </c>
      <c r="B141" s="75" t="s">
        <v>296</v>
      </c>
      <c r="C141" s="40" t="s">
        <v>10</v>
      </c>
      <c r="D141" s="57">
        <v>10</v>
      </c>
      <c r="E141" s="113"/>
      <c r="F141" s="21">
        <f t="shared" si="4"/>
        <v>0</v>
      </c>
      <c r="G141" s="33" t="s">
        <v>117</v>
      </c>
    </row>
    <row r="142" spans="1:7" s="32" customFormat="1">
      <c r="A142" s="39" t="s">
        <v>23</v>
      </c>
      <c r="B142" s="70" t="s">
        <v>297</v>
      </c>
      <c r="C142" s="40" t="s">
        <v>10</v>
      </c>
      <c r="D142" s="41">
        <v>1</v>
      </c>
      <c r="E142" s="113"/>
      <c r="F142" s="21">
        <f t="shared" si="4"/>
        <v>0</v>
      </c>
      <c r="G142" s="33" t="s">
        <v>117</v>
      </c>
    </row>
    <row r="143" spans="1:7" s="32" customFormat="1">
      <c r="A143" s="93" t="s">
        <v>37</v>
      </c>
      <c r="B143" s="108" t="s">
        <v>298</v>
      </c>
      <c r="C143" s="91" t="s">
        <v>6</v>
      </c>
      <c r="D143" s="92">
        <v>1</v>
      </c>
      <c r="E143" s="113"/>
      <c r="F143" s="21">
        <f t="shared" si="4"/>
        <v>0</v>
      </c>
      <c r="G143" s="33" t="s">
        <v>117</v>
      </c>
    </row>
    <row r="144" spans="1:7" s="32" customFormat="1">
      <c r="A144" s="61" t="s">
        <v>39</v>
      </c>
      <c r="B144" s="78" t="s">
        <v>299</v>
      </c>
      <c r="C144" s="62" t="s">
        <v>13</v>
      </c>
      <c r="D144" s="64">
        <v>10</v>
      </c>
      <c r="E144" s="113"/>
      <c r="F144" s="21">
        <f t="shared" si="4"/>
        <v>0</v>
      </c>
      <c r="G144" s="33" t="s">
        <v>115</v>
      </c>
    </row>
    <row r="145" spans="1:7" s="32" customFormat="1">
      <c r="A145" s="61" t="s">
        <v>40</v>
      </c>
      <c r="B145" s="78" t="s">
        <v>300</v>
      </c>
      <c r="C145" s="62" t="s">
        <v>10</v>
      </c>
      <c r="D145" s="64">
        <v>2</v>
      </c>
      <c r="E145" s="113"/>
      <c r="F145" s="21">
        <f t="shared" si="4"/>
        <v>0</v>
      </c>
      <c r="G145" s="33" t="s">
        <v>117</v>
      </c>
    </row>
    <row r="146" spans="1:7" s="32" customFormat="1">
      <c r="A146" s="61" t="s">
        <v>41</v>
      </c>
      <c r="B146" s="68" t="s">
        <v>301</v>
      </c>
      <c r="C146" s="62" t="s">
        <v>10</v>
      </c>
      <c r="D146" s="64">
        <v>1</v>
      </c>
      <c r="E146" s="113"/>
      <c r="F146" s="21">
        <f t="shared" si="4"/>
        <v>0</v>
      </c>
      <c r="G146" s="33" t="s">
        <v>117</v>
      </c>
    </row>
    <row r="147" spans="1:7" s="32" customFormat="1">
      <c r="A147" s="39" t="s">
        <v>42</v>
      </c>
      <c r="B147" s="75" t="s">
        <v>302</v>
      </c>
      <c r="C147" s="40" t="s">
        <v>6</v>
      </c>
      <c r="D147" s="41">
        <v>10</v>
      </c>
      <c r="E147" s="113"/>
      <c r="F147" s="21">
        <f t="shared" si="4"/>
        <v>0</v>
      </c>
      <c r="G147" s="33" t="s">
        <v>117</v>
      </c>
    </row>
    <row r="148" spans="1:7" s="32" customFormat="1">
      <c r="A148" s="39" t="s">
        <v>62</v>
      </c>
      <c r="B148" s="75" t="s">
        <v>303</v>
      </c>
      <c r="C148" s="40" t="s">
        <v>6</v>
      </c>
      <c r="D148" s="41">
        <v>10</v>
      </c>
      <c r="E148" s="113"/>
      <c r="F148" s="21">
        <f t="shared" si="4"/>
        <v>0</v>
      </c>
      <c r="G148" s="33" t="s">
        <v>117</v>
      </c>
    </row>
    <row r="149" spans="1:7" s="32" customFormat="1">
      <c r="A149" s="39" t="s">
        <v>43</v>
      </c>
      <c r="B149" s="75" t="s">
        <v>304</v>
      </c>
      <c r="C149" s="40" t="s">
        <v>6</v>
      </c>
      <c r="D149" s="41">
        <v>1</v>
      </c>
      <c r="E149" s="113"/>
      <c r="F149" s="21">
        <f t="shared" si="4"/>
        <v>0</v>
      </c>
      <c r="G149" s="33" t="s">
        <v>115</v>
      </c>
    </row>
    <row r="150" spans="1:7" s="32" customFormat="1">
      <c r="A150" s="39" t="s">
        <v>63</v>
      </c>
      <c r="B150" s="70" t="s">
        <v>305</v>
      </c>
      <c r="C150" s="40" t="s">
        <v>6</v>
      </c>
      <c r="D150" s="41">
        <v>1</v>
      </c>
      <c r="E150" s="113"/>
      <c r="F150" s="21">
        <f t="shared" si="4"/>
        <v>0</v>
      </c>
      <c r="G150" s="33" t="s">
        <v>116</v>
      </c>
    </row>
    <row r="151" spans="1:7" s="32" customFormat="1">
      <c r="A151" s="39" t="s">
        <v>186</v>
      </c>
      <c r="B151" s="70" t="s">
        <v>187</v>
      </c>
      <c r="C151" s="40" t="s">
        <v>12</v>
      </c>
      <c r="D151" s="41">
        <v>30</v>
      </c>
      <c r="E151" s="113"/>
      <c r="F151" s="21">
        <f t="shared" si="4"/>
        <v>0</v>
      </c>
      <c r="G151" s="33" t="s">
        <v>117</v>
      </c>
    </row>
    <row r="152" spans="1:7" s="32" customFormat="1">
      <c r="A152" s="39" t="s">
        <v>188</v>
      </c>
      <c r="B152" s="70" t="s">
        <v>306</v>
      </c>
      <c r="C152" s="40" t="s">
        <v>13</v>
      </c>
      <c r="D152" s="41">
        <v>10</v>
      </c>
      <c r="E152" s="113"/>
      <c r="F152" s="21">
        <f t="shared" si="4"/>
        <v>0</v>
      </c>
      <c r="G152" s="33" t="s">
        <v>116</v>
      </c>
    </row>
    <row r="153" spans="1:7" s="32" customFormat="1">
      <c r="A153" s="39" t="s">
        <v>189</v>
      </c>
      <c r="B153" s="70" t="s">
        <v>190</v>
      </c>
      <c r="C153" s="40" t="s">
        <v>10</v>
      </c>
      <c r="D153" s="57">
        <v>1</v>
      </c>
      <c r="E153" s="113"/>
      <c r="F153" s="21">
        <f t="shared" si="4"/>
        <v>0</v>
      </c>
      <c r="G153" s="33" t="s">
        <v>117</v>
      </c>
    </row>
    <row r="154" spans="1:7" s="32" customFormat="1">
      <c r="A154" s="39" t="s">
        <v>44</v>
      </c>
      <c r="B154" s="75" t="s">
        <v>307</v>
      </c>
      <c r="C154" s="40" t="s">
        <v>6</v>
      </c>
      <c r="D154" s="57">
        <v>10</v>
      </c>
      <c r="E154" s="113"/>
      <c r="F154" s="21">
        <f t="shared" si="4"/>
        <v>0</v>
      </c>
      <c r="G154" s="33" t="s">
        <v>117</v>
      </c>
    </row>
    <row r="155" spans="1:7" s="32" customFormat="1">
      <c r="A155" s="39" t="s">
        <v>71</v>
      </c>
      <c r="B155" s="75" t="s">
        <v>308</v>
      </c>
      <c r="C155" s="40" t="s">
        <v>6</v>
      </c>
      <c r="D155" s="41">
        <v>2</v>
      </c>
      <c r="E155" s="113"/>
      <c r="F155" s="21">
        <f t="shared" si="4"/>
        <v>0</v>
      </c>
      <c r="G155" s="33" t="s">
        <v>117</v>
      </c>
    </row>
    <row r="156" spans="1:7" s="32" customFormat="1">
      <c r="A156" s="61" t="s">
        <v>45</v>
      </c>
      <c r="B156" s="74" t="s">
        <v>309</v>
      </c>
      <c r="C156" s="62" t="s">
        <v>10</v>
      </c>
      <c r="D156" s="63">
        <v>70</v>
      </c>
      <c r="E156" s="113"/>
      <c r="F156" s="21">
        <f t="shared" si="4"/>
        <v>0</v>
      </c>
      <c r="G156" s="33" t="s">
        <v>117</v>
      </c>
    </row>
    <row r="157" spans="1:7" s="32" customFormat="1">
      <c r="A157" s="61" t="s">
        <v>64</v>
      </c>
      <c r="B157" s="74" t="s">
        <v>310</v>
      </c>
      <c r="C157" s="62" t="s">
        <v>10</v>
      </c>
      <c r="D157" s="64">
        <v>70</v>
      </c>
      <c r="E157" s="113"/>
      <c r="F157" s="21">
        <f t="shared" si="4"/>
        <v>0</v>
      </c>
      <c r="G157" s="33" t="s">
        <v>117</v>
      </c>
    </row>
    <row r="158" spans="1:7" s="32" customFormat="1">
      <c r="A158" s="39" t="s">
        <v>72</v>
      </c>
      <c r="B158" s="107" t="s">
        <v>191</v>
      </c>
      <c r="C158" s="40" t="s">
        <v>10</v>
      </c>
      <c r="D158" s="57">
        <v>1</v>
      </c>
      <c r="E158" s="113"/>
      <c r="F158" s="21">
        <f t="shared" si="4"/>
        <v>0</v>
      </c>
      <c r="G158" s="33" t="s">
        <v>117</v>
      </c>
    </row>
    <row r="159" spans="1:7" s="32" customFormat="1">
      <c r="A159" s="88"/>
      <c r="B159" s="105" t="s">
        <v>192</v>
      </c>
      <c r="C159" s="89"/>
      <c r="D159" s="89"/>
      <c r="E159" s="113"/>
      <c r="F159" s="21"/>
      <c r="G159" s="33" t="s">
        <v>115</v>
      </c>
    </row>
    <row r="160" spans="1:7" s="32" customFormat="1">
      <c r="A160" s="49"/>
      <c r="B160" s="76" t="s">
        <v>311</v>
      </c>
      <c r="C160" s="19"/>
      <c r="D160" s="19"/>
      <c r="E160" s="113"/>
      <c r="F160" s="21"/>
      <c r="G160" s="33" t="s">
        <v>115</v>
      </c>
    </row>
    <row r="161" spans="1:7" s="32" customFormat="1" ht="16.5">
      <c r="A161" s="61" t="s">
        <v>74</v>
      </c>
      <c r="B161" s="70" t="s">
        <v>193</v>
      </c>
      <c r="C161" s="102" t="s">
        <v>202</v>
      </c>
      <c r="D161" s="109">
        <v>1.71</v>
      </c>
      <c r="E161" s="113"/>
      <c r="F161" s="21">
        <f t="shared" si="4"/>
        <v>0</v>
      </c>
      <c r="G161" s="33" t="s">
        <v>115</v>
      </c>
    </row>
    <row r="162" spans="1:7" s="32" customFormat="1" ht="16.5">
      <c r="A162" s="44" t="s">
        <v>46</v>
      </c>
      <c r="B162" s="70" t="s">
        <v>137</v>
      </c>
      <c r="C162" s="45" t="s">
        <v>131</v>
      </c>
      <c r="D162" s="48">
        <v>0.5</v>
      </c>
      <c r="E162" s="113"/>
      <c r="F162" s="21">
        <f t="shared" si="4"/>
        <v>0</v>
      </c>
      <c r="G162" s="33" t="s">
        <v>115</v>
      </c>
    </row>
    <row r="163" spans="1:7" s="32" customFormat="1" ht="16.5">
      <c r="A163" s="44" t="s">
        <v>75</v>
      </c>
      <c r="B163" s="70" t="s">
        <v>312</v>
      </c>
      <c r="C163" s="45" t="s">
        <v>131</v>
      </c>
      <c r="D163" s="48">
        <v>2</v>
      </c>
      <c r="E163" s="113"/>
      <c r="F163" s="21">
        <f t="shared" si="4"/>
        <v>0</v>
      </c>
      <c r="G163" s="33" t="s">
        <v>115</v>
      </c>
    </row>
    <row r="164" spans="1:7" s="32" customFormat="1" ht="16.5">
      <c r="A164" s="44" t="s">
        <v>76</v>
      </c>
      <c r="B164" s="70" t="s">
        <v>313</v>
      </c>
      <c r="C164" s="45" t="s">
        <v>131</v>
      </c>
      <c r="D164" s="48">
        <v>0.5</v>
      </c>
      <c r="E164" s="113"/>
      <c r="F164" s="21">
        <f t="shared" si="4"/>
        <v>0</v>
      </c>
      <c r="G164" s="33" t="s">
        <v>115</v>
      </c>
    </row>
    <row r="165" spans="1:7" s="32" customFormat="1">
      <c r="A165" s="44" t="s">
        <v>77</v>
      </c>
      <c r="B165" s="20" t="s">
        <v>314</v>
      </c>
      <c r="C165" s="45" t="s">
        <v>10</v>
      </c>
      <c r="D165" s="52">
        <v>1</v>
      </c>
      <c r="E165" s="113"/>
      <c r="F165" s="21">
        <f t="shared" si="4"/>
        <v>0</v>
      </c>
      <c r="G165" s="33" t="s">
        <v>115</v>
      </c>
    </row>
    <row r="166" spans="1:7" s="32" customFormat="1">
      <c r="A166" s="44" t="s">
        <v>162</v>
      </c>
      <c r="B166" s="20" t="s">
        <v>315</v>
      </c>
      <c r="C166" s="45" t="s">
        <v>10</v>
      </c>
      <c r="D166" s="48">
        <v>1</v>
      </c>
      <c r="E166" s="113"/>
      <c r="F166" s="21">
        <f t="shared" si="4"/>
        <v>0</v>
      </c>
      <c r="G166" s="33" t="s">
        <v>117</v>
      </c>
    </row>
    <row r="167" spans="1:7" s="32" customFormat="1">
      <c r="A167" s="44" t="s">
        <v>78</v>
      </c>
      <c r="B167" s="70" t="s">
        <v>138</v>
      </c>
      <c r="C167" s="45" t="s">
        <v>4</v>
      </c>
      <c r="D167" s="66">
        <v>4.8000000000000001E-2</v>
      </c>
      <c r="E167" s="113"/>
      <c r="F167" s="21">
        <f t="shared" si="4"/>
        <v>0</v>
      </c>
      <c r="G167" s="33" t="s">
        <v>115</v>
      </c>
    </row>
    <row r="168" spans="1:7" s="32" customFormat="1" ht="16.5">
      <c r="A168" s="44" t="s">
        <v>79</v>
      </c>
      <c r="B168" s="20" t="s">
        <v>316</v>
      </c>
      <c r="C168" s="19" t="s">
        <v>132</v>
      </c>
      <c r="D168" s="52">
        <v>10.3</v>
      </c>
      <c r="E168" s="113"/>
      <c r="F168" s="21">
        <f t="shared" si="4"/>
        <v>0</v>
      </c>
      <c r="G168" s="33" t="s">
        <v>115</v>
      </c>
    </row>
    <row r="169" spans="1:7" s="32" customFormat="1">
      <c r="A169" s="61" t="s">
        <v>80</v>
      </c>
      <c r="B169" s="20" t="s">
        <v>194</v>
      </c>
      <c r="C169" s="45" t="s">
        <v>4</v>
      </c>
      <c r="D169" s="66">
        <v>6.88E-2</v>
      </c>
      <c r="E169" s="113"/>
      <c r="F169" s="21">
        <f t="shared" si="4"/>
        <v>0</v>
      </c>
      <c r="G169" s="33" t="s">
        <v>115</v>
      </c>
    </row>
    <row r="170" spans="1:7" s="32" customFormat="1">
      <c r="A170" s="61" t="s">
        <v>81</v>
      </c>
      <c r="B170" s="20" t="s">
        <v>173</v>
      </c>
      <c r="C170" s="45" t="s">
        <v>4</v>
      </c>
      <c r="D170" s="66">
        <v>8.199999999999999E-3</v>
      </c>
      <c r="E170" s="113"/>
      <c r="F170" s="21">
        <f t="shared" ref="F170:F207" si="5">D170*E170</f>
        <v>0</v>
      </c>
      <c r="G170" s="33" t="s">
        <v>115</v>
      </c>
    </row>
    <row r="171" spans="1:7" s="32" customFormat="1">
      <c r="A171" s="61" t="s">
        <v>82</v>
      </c>
      <c r="B171" s="34" t="s">
        <v>174</v>
      </c>
      <c r="C171" s="45" t="s">
        <v>11</v>
      </c>
      <c r="D171" s="53">
        <v>2.4</v>
      </c>
      <c r="E171" s="113"/>
      <c r="F171" s="21">
        <f t="shared" si="5"/>
        <v>0</v>
      </c>
      <c r="G171" s="33" t="s">
        <v>115</v>
      </c>
    </row>
    <row r="172" spans="1:7" s="32" customFormat="1">
      <c r="A172" s="39" t="s">
        <v>83</v>
      </c>
      <c r="B172" s="75" t="s">
        <v>270</v>
      </c>
      <c r="C172" s="40" t="s">
        <v>6</v>
      </c>
      <c r="D172" s="41">
        <v>12</v>
      </c>
      <c r="E172" s="113"/>
      <c r="F172" s="21">
        <f t="shared" si="5"/>
        <v>0</v>
      </c>
      <c r="G172" s="33" t="s">
        <v>115</v>
      </c>
    </row>
    <row r="173" spans="1:7" s="32" customFormat="1">
      <c r="A173" s="39" t="s">
        <v>84</v>
      </c>
      <c r="B173" s="75" t="s">
        <v>271</v>
      </c>
      <c r="C173" s="40" t="s">
        <v>6</v>
      </c>
      <c r="D173" s="41">
        <v>12</v>
      </c>
      <c r="E173" s="113"/>
      <c r="F173" s="21">
        <f t="shared" si="5"/>
        <v>0</v>
      </c>
      <c r="G173" s="33" t="s">
        <v>116</v>
      </c>
    </row>
    <row r="174" spans="1:7" s="32" customFormat="1">
      <c r="A174" s="39" t="s">
        <v>87</v>
      </c>
      <c r="B174" s="75" t="s">
        <v>272</v>
      </c>
      <c r="C174" s="40" t="s">
        <v>6</v>
      </c>
      <c r="D174" s="41">
        <v>12</v>
      </c>
      <c r="E174" s="113"/>
      <c r="F174" s="21">
        <f t="shared" si="5"/>
        <v>0</v>
      </c>
      <c r="G174" s="33" t="s">
        <v>115</v>
      </c>
    </row>
    <row r="175" spans="1:7" s="32" customFormat="1">
      <c r="A175" s="44" t="s">
        <v>88</v>
      </c>
      <c r="B175" s="20" t="s">
        <v>273</v>
      </c>
      <c r="C175" s="45" t="s">
        <v>4</v>
      </c>
      <c r="D175" s="90">
        <v>2.0070000000000001E-3</v>
      </c>
      <c r="E175" s="113"/>
      <c r="F175" s="21">
        <f t="shared" si="5"/>
        <v>0</v>
      </c>
      <c r="G175" s="33" t="s">
        <v>115</v>
      </c>
    </row>
    <row r="176" spans="1:7" s="32" customFormat="1">
      <c r="A176" s="44" t="s">
        <v>90</v>
      </c>
      <c r="B176" s="20" t="s">
        <v>274</v>
      </c>
      <c r="C176" s="45" t="s">
        <v>4</v>
      </c>
      <c r="D176" s="66">
        <v>2.1679999999999998E-2</v>
      </c>
      <c r="E176" s="113"/>
      <c r="F176" s="21">
        <f t="shared" si="5"/>
        <v>0</v>
      </c>
      <c r="G176" s="33" t="s">
        <v>115</v>
      </c>
    </row>
    <row r="177" spans="1:7" s="32" customFormat="1" ht="16.5">
      <c r="A177" s="61" t="s">
        <v>97</v>
      </c>
      <c r="B177" s="34" t="s">
        <v>275</v>
      </c>
      <c r="C177" s="19" t="s">
        <v>132</v>
      </c>
      <c r="D177" s="52">
        <v>7.4</v>
      </c>
      <c r="E177" s="113"/>
      <c r="F177" s="21">
        <f t="shared" si="5"/>
        <v>0</v>
      </c>
      <c r="G177" s="33" t="s">
        <v>115</v>
      </c>
    </row>
    <row r="178" spans="1:7" s="32" customFormat="1">
      <c r="A178" s="49" t="s">
        <v>98</v>
      </c>
      <c r="B178" s="77" t="s">
        <v>175</v>
      </c>
      <c r="C178" s="19" t="s">
        <v>10</v>
      </c>
      <c r="D178" s="50">
        <v>4</v>
      </c>
      <c r="E178" s="113"/>
      <c r="F178" s="21">
        <f t="shared" si="5"/>
        <v>0</v>
      </c>
      <c r="G178" s="33" t="s">
        <v>115</v>
      </c>
    </row>
    <row r="179" spans="1:7" s="32" customFormat="1">
      <c r="A179" s="49" t="s">
        <v>99</v>
      </c>
      <c r="B179" s="70" t="s">
        <v>278</v>
      </c>
      <c r="C179" s="45" t="s">
        <v>10</v>
      </c>
      <c r="D179" s="48">
        <v>1</v>
      </c>
      <c r="E179" s="113"/>
      <c r="F179" s="21">
        <f t="shared" si="5"/>
        <v>0</v>
      </c>
      <c r="G179" s="33" t="s">
        <v>115</v>
      </c>
    </row>
    <row r="180" spans="1:7" s="32" customFormat="1">
      <c r="A180" s="44" t="s">
        <v>92</v>
      </c>
      <c r="B180" s="20" t="s">
        <v>279</v>
      </c>
      <c r="C180" s="45" t="s">
        <v>6</v>
      </c>
      <c r="D180" s="48">
        <v>2</v>
      </c>
      <c r="E180" s="113"/>
      <c r="F180" s="21">
        <f t="shared" si="5"/>
        <v>0</v>
      </c>
      <c r="G180" s="33" t="s">
        <v>116</v>
      </c>
    </row>
    <row r="181" spans="1:7" s="32" customFormat="1">
      <c r="A181" s="44" t="s">
        <v>118</v>
      </c>
      <c r="B181" s="20" t="s">
        <v>280</v>
      </c>
      <c r="C181" s="45" t="s">
        <v>10</v>
      </c>
      <c r="D181" s="48">
        <v>1</v>
      </c>
      <c r="E181" s="113"/>
      <c r="F181" s="21">
        <f t="shared" si="5"/>
        <v>0</v>
      </c>
      <c r="G181" s="33" t="s">
        <v>116</v>
      </c>
    </row>
    <row r="182" spans="1:7" s="32" customFormat="1">
      <c r="A182" s="44" t="s">
        <v>195</v>
      </c>
      <c r="B182" s="20" t="s">
        <v>281</v>
      </c>
      <c r="C182" s="45" t="s">
        <v>13</v>
      </c>
      <c r="D182" s="48">
        <v>1</v>
      </c>
      <c r="E182" s="113"/>
      <c r="F182" s="21">
        <f t="shared" si="5"/>
        <v>0</v>
      </c>
      <c r="G182" s="33" t="s">
        <v>116</v>
      </c>
    </row>
    <row r="183" spans="1:7" s="32" customFormat="1">
      <c r="A183" s="39" t="s">
        <v>94</v>
      </c>
      <c r="B183" s="70" t="s">
        <v>282</v>
      </c>
      <c r="C183" s="40" t="s">
        <v>13</v>
      </c>
      <c r="D183" s="57">
        <v>1</v>
      </c>
      <c r="E183" s="113"/>
      <c r="F183" s="21">
        <f t="shared" si="5"/>
        <v>0</v>
      </c>
      <c r="G183" s="33" t="s">
        <v>117</v>
      </c>
    </row>
    <row r="184" spans="1:7" s="32" customFormat="1">
      <c r="A184" s="39" t="s">
        <v>100</v>
      </c>
      <c r="B184" s="70" t="s">
        <v>284</v>
      </c>
      <c r="C184" s="40" t="s">
        <v>12</v>
      </c>
      <c r="D184" s="57">
        <v>1</v>
      </c>
      <c r="E184" s="113"/>
      <c r="F184" s="21">
        <f t="shared" si="5"/>
        <v>0</v>
      </c>
      <c r="G184" s="33" t="s">
        <v>117</v>
      </c>
    </row>
    <row r="185" spans="1:7" s="32" customFormat="1">
      <c r="A185" s="39" t="s">
        <v>101</v>
      </c>
      <c r="B185" s="107" t="s">
        <v>286</v>
      </c>
      <c r="C185" s="40" t="s">
        <v>12</v>
      </c>
      <c r="D185" s="41">
        <v>2</v>
      </c>
      <c r="E185" s="113"/>
      <c r="F185" s="21">
        <f t="shared" si="5"/>
        <v>0</v>
      </c>
      <c r="G185" s="33" t="s">
        <v>117</v>
      </c>
    </row>
    <row r="186" spans="1:7" s="32" customFormat="1">
      <c r="A186" s="58" t="s">
        <v>96</v>
      </c>
      <c r="B186" s="73" t="s">
        <v>287</v>
      </c>
      <c r="C186" s="59" t="s">
        <v>10</v>
      </c>
      <c r="D186" s="60">
        <v>1</v>
      </c>
      <c r="E186" s="113"/>
      <c r="F186" s="21">
        <f t="shared" si="5"/>
        <v>0</v>
      </c>
      <c r="G186" s="33" t="s">
        <v>117</v>
      </c>
    </row>
    <row r="187" spans="1:7" s="32" customFormat="1">
      <c r="A187" s="61" t="s">
        <v>119</v>
      </c>
      <c r="B187" s="74" t="s">
        <v>289</v>
      </c>
      <c r="C187" s="62" t="s">
        <v>10</v>
      </c>
      <c r="D187" s="63">
        <v>1</v>
      </c>
      <c r="E187" s="113"/>
      <c r="F187" s="21">
        <f t="shared" si="5"/>
        <v>0</v>
      </c>
      <c r="G187" s="33" t="s">
        <v>117</v>
      </c>
    </row>
    <row r="188" spans="1:7" s="32" customFormat="1">
      <c r="A188" s="39" t="s">
        <v>120</v>
      </c>
      <c r="B188" s="75" t="s">
        <v>291</v>
      </c>
      <c r="C188" s="40" t="s">
        <v>10</v>
      </c>
      <c r="D188" s="57">
        <v>1</v>
      </c>
      <c r="E188" s="113"/>
      <c r="F188" s="21">
        <f t="shared" si="5"/>
        <v>0</v>
      </c>
      <c r="G188" s="33" t="s">
        <v>117</v>
      </c>
    </row>
    <row r="189" spans="1:7" s="32" customFormat="1">
      <c r="A189" s="39" t="s">
        <v>102</v>
      </c>
      <c r="B189" s="72" t="s">
        <v>293</v>
      </c>
      <c r="C189" s="40" t="s">
        <v>6</v>
      </c>
      <c r="D189" s="57">
        <v>2</v>
      </c>
      <c r="E189" s="113"/>
      <c r="F189" s="21">
        <f t="shared" si="5"/>
        <v>0</v>
      </c>
      <c r="G189" s="33" t="s">
        <v>115</v>
      </c>
    </row>
    <row r="190" spans="1:7" s="32" customFormat="1">
      <c r="A190" s="39" t="s">
        <v>121</v>
      </c>
      <c r="B190" s="72" t="s">
        <v>181</v>
      </c>
      <c r="C190" s="40" t="s">
        <v>10</v>
      </c>
      <c r="D190" s="57">
        <v>100</v>
      </c>
      <c r="E190" s="113"/>
      <c r="F190" s="21">
        <f t="shared" si="5"/>
        <v>0</v>
      </c>
      <c r="G190" s="33" t="s">
        <v>117</v>
      </c>
    </row>
    <row r="191" spans="1:7" s="32" customFormat="1">
      <c r="A191" s="39" t="s">
        <v>103</v>
      </c>
      <c r="B191" s="108" t="s">
        <v>183</v>
      </c>
      <c r="C191" s="91" t="s">
        <v>184</v>
      </c>
      <c r="D191" s="92">
        <v>1</v>
      </c>
      <c r="E191" s="113"/>
      <c r="F191" s="21">
        <f t="shared" si="5"/>
        <v>0</v>
      </c>
      <c r="G191" s="33" t="s">
        <v>117</v>
      </c>
    </row>
    <row r="192" spans="1:7" s="32" customFormat="1">
      <c r="A192" s="39" t="s">
        <v>104</v>
      </c>
      <c r="B192" s="108" t="s">
        <v>295</v>
      </c>
      <c r="C192" s="91" t="s">
        <v>184</v>
      </c>
      <c r="D192" s="92">
        <v>1</v>
      </c>
      <c r="E192" s="113"/>
      <c r="F192" s="21">
        <f t="shared" si="5"/>
        <v>0</v>
      </c>
      <c r="G192" s="33" t="s">
        <v>117</v>
      </c>
    </row>
    <row r="193" spans="1:7" s="32" customFormat="1">
      <c r="A193" s="39" t="s">
        <v>122</v>
      </c>
      <c r="B193" s="75" t="s">
        <v>296</v>
      </c>
      <c r="C193" s="40" t="s">
        <v>10</v>
      </c>
      <c r="D193" s="57">
        <v>10</v>
      </c>
      <c r="E193" s="113"/>
      <c r="F193" s="21">
        <f t="shared" si="5"/>
        <v>0</v>
      </c>
      <c r="G193" s="33" t="s">
        <v>117</v>
      </c>
    </row>
    <row r="194" spans="1:7" s="32" customFormat="1">
      <c r="A194" s="39" t="s">
        <v>123</v>
      </c>
      <c r="B194" s="70" t="s">
        <v>297</v>
      </c>
      <c r="C194" s="40" t="s">
        <v>10</v>
      </c>
      <c r="D194" s="41">
        <v>1</v>
      </c>
      <c r="E194" s="113"/>
      <c r="F194" s="21">
        <f t="shared" si="5"/>
        <v>0</v>
      </c>
      <c r="G194" s="33" t="s">
        <v>117</v>
      </c>
    </row>
    <row r="195" spans="1:7" s="32" customFormat="1">
      <c r="A195" s="93" t="s">
        <v>124</v>
      </c>
      <c r="B195" s="108" t="s">
        <v>298</v>
      </c>
      <c r="C195" s="91" t="s">
        <v>6</v>
      </c>
      <c r="D195" s="92">
        <v>1</v>
      </c>
      <c r="E195" s="113"/>
      <c r="F195" s="21">
        <f t="shared" si="5"/>
        <v>0</v>
      </c>
      <c r="G195" s="33" t="s">
        <v>117</v>
      </c>
    </row>
    <row r="196" spans="1:7" s="32" customFormat="1">
      <c r="A196" s="61" t="s">
        <v>105</v>
      </c>
      <c r="B196" s="78" t="s">
        <v>299</v>
      </c>
      <c r="C196" s="62" t="s">
        <v>13</v>
      </c>
      <c r="D196" s="64">
        <v>10</v>
      </c>
      <c r="E196" s="113"/>
      <c r="F196" s="21">
        <f t="shared" si="5"/>
        <v>0</v>
      </c>
      <c r="G196" s="33" t="s">
        <v>115</v>
      </c>
    </row>
    <row r="197" spans="1:7" s="32" customFormat="1">
      <c r="A197" s="61" t="s">
        <v>125</v>
      </c>
      <c r="B197" s="78" t="s">
        <v>300</v>
      </c>
      <c r="C197" s="62" t="s">
        <v>10</v>
      </c>
      <c r="D197" s="64">
        <v>2</v>
      </c>
      <c r="E197" s="113"/>
      <c r="F197" s="21">
        <f t="shared" si="5"/>
        <v>0</v>
      </c>
      <c r="G197" s="33" t="s">
        <v>117</v>
      </c>
    </row>
    <row r="198" spans="1:7" s="32" customFormat="1">
      <c r="A198" s="61" t="s">
        <v>126</v>
      </c>
      <c r="B198" s="68" t="s">
        <v>301</v>
      </c>
      <c r="C198" s="62" t="s">
        <v>10</v>
      </c>
      <c r="D198" s="64">
        <v>1</v>
      </c>
      <c r="E198" s="113"/>
      <c r="F198" s="21">
        <f t="shared" si="5"/>
        <v>0</v>
      </c>
      <c r="G198" s="33" t="s">
        <v>117</v>
      </c>
    </row>
    <row r="199" spans="1:7" s="32" customFormat="1">
      <c r="A199" s="39" t="s">
        <v>127</v>
      </c>
      <c r="B199" s="75" t="s">
        <v>302</v>
      </c>
      <c r="C199" s="40" t="s">
        <v>6</v>
      </c>
      <c r="D199" s="41">
        <v>10</v>
      </c>
      <c r="E199" s="113"/>
      <c r="F199" s="21">
        <f t="shared" si="5"/>
        <v>0</v>
      </c>
      <c r="G199" s="33" t="s">
        <v>117</v>
      </c>
    </row>
    <row r="200" spans="1:7" s="32" customFormat="1">
      <c r="A200" s="39" t="s">
        <v>128</v>
      </c>
      <c r="B200" s="75" t="s">
        <v>304</v>
      </c>
      <c r="C200" s="40" t="s">
        <v>6</v>
      </c>
      <c r="D200" s="41">
        <v>1</v>
      </c>
      <c r="E200" s="113"/>
      <c r="F200" s="21">
        <f t="shared" si="5"/>
        <v>0</v>
      </c>
      <c r="G200" s="33" t="s">
        <v>115</v>
      </c>
    </row>
    <row r="201" spans="1:7" s="32" customFormat="1">
      <c r="A201" s="39" t="s">
        <v>106</v>
      </c>
      <c r="B201" s="70" t="s">
        <v>187</v>
      </c>
      <c r="C201" s="40" t="s">
        <v>12</v>
      </c>
      <c r="D201" s="41">
        <v>30</v>
      </c>
      <c r="E201" s="113"/>
      <c r="F201" s="21">
        <f t="shared" si="5"/>
        <v>0</v>
      </c>
      <c r="G201" s="33" t="s">
        <v>117</v>
      </c>
    </row>
    <row r="202" spans="1:7" s="32" customFormat="1">
      <c r="A202" s="39" t="s">
        <v>196</v>
      </c>
      <c r="B202" s="70" t="s">
        <v>306</v>
      </c>
      <c r="C202" s="40" t="s">
        <v>13</v>
      </c>
      <c r="D202" s="41">
        <v>10</v>
      </c>
      <c r="E202" s="113"/>
      <c r="F202" s="21">
        <f t="shared" si="5"/>
        <v>0</v>
      </c>
      <c r="G202" s="33" t="s">
        <v>116</v>
      </c>
    </row>
    <row r="203" spans="1:7" s="32" customFormat="1">
      <c r="A203" s="39" t="s">
        <v>197</v>
      </c>
      <c r="B203" s="70" t="s">
        <v>190</v>
      </c>
      <c r="C203" s="40" t="s">
        <v>10</v>
      </c>
      <c r="D203" s="57">
        <v>1</v>
      </c>
      <c r="E203" s="113"/>
      <c r="F203" s="21">
        <f t="shared" si="5"/>
        <v>0</v>
      </c>
      <c r="G203" s="33" t="s">
        <v>117</v>
      </c>
    </row>
    <row r="204" spans="1:7" s="32" customFormat="1">
      <c r="A204" s="39" t="s">
        <v>129</v>
      </c>
      <c r="B204" s="75" t="s">
        <v>307</v>
      </c>
      <c r="C204" s="40" t="s">
        <v>6</v>
      </c>
      <c r="D204" s="57">
        <v>10</v>
      </c>
      <c r="E204" s="113"/>
      <c r="F204" s="21">
        <f t="shared" si="5"/>
        <v>0</v>
      </c>
      <c r="G204" s="33" t="s">
        <v>117</v>
      </c>
    </row>
    <row r="205" spans="1:7" s="32" customFormat="1">
      <c r="A205" s="39" t="s">
        <v>130</v>
      </c>
      <c r="B205" s="75" t="s">
        <v>308</v>
      </c>
      <c r="C205" s="40" t="s">
        <v>6</v>
      </c>
      <c r="D205" s="41">
        <v>2</v>
      </c>
      <c r="E205" s="113"/>
      <c r="F205" s="21">
        <f t="shared" si="5"/>
        <v>0</v>
      </c>
      <c r="G205" s="33" t="s">
        <v>117</v>
      </c>
    </row>
    <row r="206" spans="1:7" s="32" customFormat="1">
      <c r="A206" s="61" t="s">
        <v>107</v>
      </c>
      <c r="B206" s="74" t="s">
        <v>309</v>
      </c>
      <c r="C206" s="62" t="s">
        <v>10</v>
      </c>
      <c r="D206" s="63">
        <v>70</v>
      </c>
      <c r="E206" s="113"/>
      <c r="F206" s="21">
        <f t="shared" si="5"/>
        <v>0</v>
      </c>
      <c r="G206" s="33" t="s">
        <v>117</v>
      </c>
    </row>
    <row r="207" spans="1:7" s="32" customFormat="1">
      <c r="A207" s="39" t="s">
        <v>108</v>
      </c>
      <c r="B207" s="107" t="s">
        <v>191</v>
      </c>
      <c r="C207" s="40" t="s">
        <v>10</v>
      </c>
      <c r="D207" s="57">
        <v>1</v>
      </c>
      <c r="E207" s="113"/>
      <c r="F207" s="21">
        <f t="shared" si="5"/>
        <v>0</v>
      </c>
      <c r="G207" s="33" t="s">
        <v>117</v>
      </c>
    </row>
    <row r="208" spans="1:7" s="32" customFormat="1">
      <c r="A208" s="44"/>
      <c r="B208" s="83" t="s">
        <v>133</v>
      </c>
      <c r="C208" s="45"/>
      <c r="D208" s="48"/>
      <c r="E208" s="21"/>
      <c r="F208" s="21"/>
      <c r="G208" s="33" t="s">
        <v>115</v>
      </c>
    </row>
    <row r="209" spans="1:7" s="32" customFormat="1">
      <c r="A209" s="94">
        <v>1</v>
      </c>
      <c r="B209" s="73" t="s">
        <v>317</v>
      </c>
      <c r="C209" s="59" t="s">
        <v>10</v>
      </c>
      <c r="D209" s="60">
        <v>3</v>
      </c>
      <c r="E209" s="116"/>
      <c r="F209" s="116">
        <f>D209*E209</f>
        <v>0</v>
      </c>
      <c r="G209" s="33" t="s">
        <v>115</v>
      </c>
    </row>
    <row r="210" spans="1:7" s="32" customFormat="1">
      <c r="A210" s="94">
        <v>2</v>
      </c>
      <c r="B210" s="110" t="s">
        <v>318</v>
      </c>
      <c r="C210" s="59" t="s">
        <v>10</v>
      </c>
      <c r="D210" s="60">
        <v>1</v>
      </c>
      <c r="E210" s="116"/>
      <c r="F210" s="116">
        <f>D210*E210</f>
        <v>0</v>
      </c>
      <c r="G210" s="33" t="s">
        <v>115</v>
      </c>
    </row>
    <row r="211" spans="1:7" s="32" customFormat="1">
      <c r="A211" s="95">
        <v>3</v>
      </c>
      <c r="B211" s="111" t="s">
        <v>319</v>
      </c>
      <c r="C211" s="85" t="s">
        <v>10</v>
      </c>
      <c r="D211" s="96">
        <v>1</v>
      </c>
      <c r="E211" s="116"/>
      <c r="F211" s="116">
        <f t="shared" ref="F211:F226" si="6">D211*E211</f>
        <v>0</v>
      </c>
      <c r="G211" s="33" t="s">
        <v>115</v>
      </c>
    </row>
    <row r="212" spans="1:7" s="32" customFormat="1">
      <c r="A212" s="95">
        <v>4</v>
      </c>
      <c r="B212" s="111" t="s">
        <v>320</v>
      </c>
      <c r="C212" s="85" t="s">
        <v>10</v>
      </c>
      <c r="D212" s="96">
        <v>1</v>
      </c>
      <c r="E212" s="116"/>
      <c r="F212" s="116">
        <f t="shared" si="6"/>
        <v>0</v>
      </c>
      <c r="G212" s="33" t="s">
        <v>115</v>
      </c>
    </row>
    <row r="213" spans="1:7" s="32" customFormat="1">
      <c r="A213" s="95">
        <v>5</v>
      </c>
      <c r="B213" s="111" t="s">
        <v>321</v>
      </c>
      <c r="C213" s="85" t="s">
        <v>10</v>
      </c>
      <c r="D213" s="96">
        <v>2</v>
      </c>
      <c r="E213" s="116"/>
      <c r="F213" s="116">
        <f t="shared" si="6"/>
        <v>0</v>
      </c>
      <c r="G213" s="33" t="s">
        <v>115</v>
      </c>
    </row>
    <row r="214" spans="1:7" s="32" customFormat="1">
      <c r="A214" s="44" t="s">
        <v>14</v>
      </c>
      <c r="B214" s="20" t="s">
        <v>322</v>
      </c>
      <c r="C214" s="45" t="s">
        <v>12</v>
      </c>
      <c r="D214" s="48">
        <v>1</v>
      </c>
      <c r="E214" s="116"/>
      <c r="F214" s="116">
        <f t="shared" si="6"/>
        <v>0</v>
      </c>
      <c r="G214" s="33" t="s">
        <v>115</v>
      </c>
    </row>
    <row r="215" spans="1:7" s="32" customFormat="1">
      <c r="A215" s="94">
        <v>7</v>
      </c>
      <c r="B215" s="74" t="s">
        <v>323</v>
      </c>
      <c r="C215" s="85" t="s">
        <v>6</v>
      </c>
      <c r="D215" s="64">
        <v>70</v>
      </c>
      <c r="E215" s="116"/>
      <c r="F215" s="116">
        <f t="shared" si="6"/>
        <v>0</v>
      </c>
      <c r="G215" s="33" t="s">
        <v>117</v>
      </c>
    </row>
    <row r="216" spans="1:7" s="32" customFormat="1">
      <c r="A216" s="94">
        <v>8</v>
      </c>
      <c r="B216" s="74" t="s">
        <v>324</v>
      </c>
      <c r="C216" s="85" t="s">
        <v>6</v>
      </c>
      <c r="D216" s="64">
        <v>15</v>
      </c>
      <c r="E216" s="116"/>
      <c r="F216" s="116">
        <f t="shared" si="6"/>
        <v>0</v>
      </c>
      <c r="G216" s="33" t="s">
        <v>117</v>
      </c>
    </row>
    <row r="217" spans="1:7" s="32" customFormat="1">
      <c r="A217" s="94">
        <v>9</v>
      </c>
      <c r="B217" s="74" t="s">
        <v>325</v>
      </c>
      <c r="C217" s="85" t="s">
        <v>6</v>
      </c>
      <c r="D217" s="64">
        <v>15</v>
      </c>
      <c r="E217" s="116"/>
      <c r="F217" s="116">
        <f t="shared" si="6"/>
        <v>0</v>
      </c>
      <c r="G217" s="33" t="s">
        <v>117</v>
      </c>
    </row>
    <row r="218" spans="1:7" s="32" customFormat="1">
      <c r="A218" s="94">
        <v>10</v>
      </c>
      <c r="B218" s="74" t="s">
        <v>326</v>
      </c>
      <c r="C218" s="85" t="s">
        <v>6</v>
      </c>
      <c r="D218" s="64">
        <v>35</v>
      </c>
      <c r="E218" s="116"/>
      <c r="F218" s="116">
        <f t="shared" si="6"/>
        <v>0</v>
      </c>
      <c r="G218" s="33" t="s">
        <v>115</v>
      </c>
    </row>
    <row r="219" spans="1:7" s="32" customFormat="1">
      <c r="A219" s="94">
        <v>11</v>
      </c>
      <c r="B219" s="74" t="s">
        <v>327</v>
      </c>
      <c r="C219" s="85" t="s">
        <v>10</v>
      </c>
      <c r="D219" s="64">
        <v>2</v>
      </c>
      <c r="E219" s="116"/>
      <c r="F219" s="116">
        <f t="shared" si="6"/>
        <v>0</v>
      </c>
      <c r="G219" s="33" t="s">
        <v>115</v>
      </c>
    </row>
    <row r="220" spans="1:7" s="32" customFormat="1">
      <c r="A220" s="94">
        <v>12</v>
      </c>
      <c r="B220" s="111" t="s">
        <v>328</v>
      </c>
      <c r="C220" s="85" t="s">
        <v>6</v>
      </c>
      <c r="D220" s="64">
        <v>100</v>
      </c>
      <c r="E220" s="116"/>
      <c r="F220" s="116">
        <f t="shared" si="6"/>
        <v>0</v>
      </c>
      <c r="G220" s="33" t="s">
        <v>115</v>
      </c>
    </row>
    <row r="221" spans="1:7" s="32" customFormat="1">
      <c r="A221" s="61" t="s">
        <v>19</v>
      </c>
      <c r="B221" s="74" t="s">
        <v>329</v>
      </c>
      <c r="C221" s="62" t="s">
        <v>10</v>
      </c>
      <c r="D221" s="63">
        <v>20</v>
      </c>
      <c r="E221" s="116"/>
      <c r="F221" s="116">
        <f t="shared" si="6"/>
        <v>0</v>
      </c>
      <c r="G221" s="33" t="s">
        <v>117</v>
      </c>
    </row>
    <row r="222" spans="1:7" s="32" customFormat="1">
      <c r="A222" s="61" t="s">
        <v>20</v>
      </c>
      <c r="B222" s="74" t="s">
        <v>190</v>
      </c>
      <c r="C222" s="62" t="s">
        <v>10</v>
      </c>
      <c r="D222" s="64">
        <v>2</v>
      </c>
      <c r="E222" s="116"/>
      <c r="F222" s="116">
        <f t="shared" si="6"/>
        <v>0</v>
      </c>
      <c r="G222" s="33" t="s">
        <v>117</v>
      </c>
    </row>
    <row r="223" spans="1:7" s="32" customFormat="1">
      <c r="A223" s="97">
        <v>15</v>
      </c>
      <c r="B223" s="70" t="s">
        <v>330</v>
      </c>
      <c r="C223" s="45" t="s">
        <v>198</v>
      </c>
      <c r="D223" s="46">
        <v>2</v>
      </c>
      <c r="E223" s="116"/>
      <c r="F223" s="116">
        <f t="shared" si="6"/>
        <v>0</v>
      </c>
      <c r="G223" s="33" t="s">
        <v>115</v>
      </c>
    </row>
    <row r="224" spans="1:7" s="32" customFormat="1">
      <c r="A224" s="98">
        <v>16</v>
      </c>
      <c r="B224" s="112" t="s">
        <v>199</v>
      </c>
      <c r="C224" s="45" t="s">
        <v>10</v>
      </c>
      <c r="D224" s="99">
        <v>50</v>
      </c>
      <c r="E224" s="116"/>
      <c r="F224" s="116">
        <f t="shared" si="6"/>
        <v>0</v>
      </c>
      <c r="G224" s="33" t="s">
        <v>115</v>
      </c>
    </row>
    <row r="225" spans="1:7" s="32" customFormat="1">
      <c r="A225" s="44" t="s">
        <v>35</v>
      </c>
      <c r="B225" s="20" t="s">
        <v>331</v>
      </c>
      <c r="C225" s="45" t="s">
        <v>4</v>
      </c>
      <c r="D225" s="51">
        <v>1.7760000000000001E-2</v>
      </c>
      <c r="E225" s="116"/>
      <c r="F225" s="116">
        <f t="shared" si="6"/>
        <v>0</v>
      </c>
      <c r="G225" s="33" t="s">
        <v>115</v>
      </c>
    </row>
    <row r="226" spans="1:7" s="32" customFormat="1">
      <c r="A226" s="98">
        <v>18</v>
      </c>
      <c r="B226" s="112" t="s">
        <v>200</v>
      </c>
      <c r="C226" s="45" t="s">
        <v>5</v>
      </c>
      <c r="D226" s="99">
        <v>0.3</v>
      </c>
      <c r="E226" s="116"/>
      <c r="F226" s="116">
        <f t="shared" si="6"/>
        <v>0</v>
      </c>
      <c r="G226" s="33" t="s">
        <v>115</v>
      </c>
    </row>
    <row r="227" spans="1:7" s="32" customFormat="1" ht="16.5" thickBot="1">
      <c r="A227" s="61" t="s">
        <v>25</v>
      </c>
      <c r="B227" s="20" t="s">
        <v>332</v>
      </c>
      <c r="C227" s="45" t="s">
        <v>201</v>
      </c>
      <c r="D227" s="48">
        <v>1</v>
      </c>
      <c r="E227" s="116"/>
      <c r="F227" s="116">
        <f>D227*E227</f>
        <v>0</v>
      </c>
      <c r="G227" s="33" t="s">
        <v>115</v>
      </c>
    </row>
    <row r="228" spans="1:7" ht="16.5" thickBot="1">
      <c r="A228" s="44"/>
      <c r="B228" s="1" t="s">
        <v>7</v>
      </c>
      <c r="C228" s="14"/>
      <c r="D228" s="2"/>
      <c r="E228" s="2"/>
      <c r="F228" s="3">
        <f>SUM(F8:F227)</f>
        <v>0</v>
      </c>
    </row>
    <row r="229" spans="1:7" ht="16.5" thickBot="1">
      <c r="A229" s="44"/>
      <c r="B229" s="4" t="s">
        <v>114</v>
      </c>
      <c r="C229" s="15"/>
      <c r="D229" s="5"/>
      <c r="E229" s="5"/>
      <c r="F229" s="6"/>
    </row>
    <row r="230" spans="1:7" ht="16.5" thickBot="1">
      <c r="A230" s="44"/>
      <c r="B230" s="4" t="s">
        <v>144</v>
      </c>
      <c r="C230" s="15"/>
      <c r="D230" s="5"/>
      <c r="E230" s="5"/>
      <c r="F230" s="6"/>
    </row>
    <row r="231" spans="1:7" ht="16.5" thickBot="1">
      <c r="A231" s="44"/>
      <c r="B231" s="4" t="s">
        <v>145</v>
      </c>
      <c r="C231" s="15"/>
      <c r="D231" s="5"/>
      <c r="E231" s="5"/>
      <c r="F231" s="6"/>
    </row>
    <row r="232" spans="1:7" ht="16.5" thickBot="1">
      <c r="A232" s="44"/>
      <c r="B232" s="7" t="s">
        <v>8</v>
      </c>
      <c r="C232" s="16"/>
      <c r="D232" s="5"/>
      <c r="E232" s="5"/>
      <c r="F232" s="5">
        <f>SUM(F228:F231)</f>
        <v>0</v>
      </c>
    </row>
    <row r="233" spans="1:7" ht="16.5" thickBot="1">
      <c r="A233" s="44"/>
      <c r="B233" s="4" t="s">
        <v>9</v>
      </c>
      <c r="C233" s="15"/>
      <c r="D233" s="5"/>
      <c r="E233" s="5"/>
      <c r="F233" s="6"/>
    </row>
    <row r="234" spans="1:7" ht="16.5" thickBot="1">
      <c r="A234" s="44"/>
      <c r="B234" s="8" t="s">
        <v>8</v>
      </c>
      <c r="C234" s="17"/>
      <c r="D234" s="9"/>
      <c r="E234" s="9"/>
      <c r="F234" s="9">
        <f>SUM(F232:F233)</f>
        <v>0</v>
      </c>
    </row>
    <row r="235" spans="1:7" ht="16.5" thickBot="1">
      <c r="A235" s="44"/>
      <c r="B235" s="4" t="s">
        <v>113</v>
      </c>
      <c r="C235" s="15"/>
      <c r="D235" s="5"/>
      <c r="E235" s="5"/>
      <c r="F235" s="6">
        <f>F234*C235</f>
        <v>0</v>
      </c>
    </row>
    <row r="236" spans="1:7" ht="16.5" thickBot="1">
      <c r="A236" s="44"/>
      <c r="B236" s="8" t="s">
        <v>8</v>
      </c>
      <c r="C236" s="9"/>
      <c r="D236" s="9"/>
      <c r="E236" s="9"/>
      <c r="F236" s="9">
        <f>SUM(F234:F235)</f>
        <v>0</v>
      </c>
    </row>
    <row r="237" spans="1:7">
      <c r="B237" s="23" t="s">
        <v>333</v>
      </c>
      <c r="F237" s="84"/>
    </row>
    <row r="238" spans="1:7">
      <c r="F238" s="35"/>
    </row>
  </sheetData>
  <autoFilter ref="A6:G237"/>
  <mergeCells count="6">
    <mergeCell ref="F4:F5"/>
    <mergeCell ref="A4:A5"/>
    <mergeCell ref="B4:B5"/>
    <mergeCell ref="C4:C5"/>
    <mergeCell ref="D4:D5"/>
    <mergeCell ref="E4:E5"/>
  </mergeCells>
  <conditionalFormatting sqref="B14:D14 D18 B44:C44 B82:D82 B84:D84 B72:C74 D68:D76 D54:D55 B51:D52 D44:D45 B45 B19:D19 D16">
    <cfRule type="cellIs" dxfId="53" priority="54" stopIfTrue="1" operator="equal">
      <formula>0</formula>
    </cfRule>
  </conditionalFormatting>
  <conditionalFormatting sqref="D33 D14 D82 D84 D68:D76 D54:D55 D51:D52 D44:D45 D18:D19 D16">
    <cfRule type="cellIs" dxfId="52" priority="53" stopIfTrue="1" operator="equal">
      <formula>8223.307275</formula>
    </cfRule>
  </conditionalFormatting>
  <conditionalFormatting sqref="D11">
    <cfRule type="cellIs" dxfId="51" priority="48" stopIfTrue="1" operator="equal">
      <formula>0</formula>
    </cfRule>
  </conditionalFormatting>
  <conditionalFormatting sqref="D11">
    <cfRule type="cellIs" dxfId="50" priority="47" stopIfTrue="1" operator="equal">
      <formula>8223.307275</formula>
    </cfRule>
  </conditionalFormatting>
  <conditionalFormatting sqref="D9">
    <cfRule type="cellIs" dxfId="49" priority="49" stopIfTrue="1" operator="equal">
      <formula>8223.307275</formula>
    </cfRule>
  </conditionalFormatting>
  <conditionalFormatting sqref="B12:D12 B10:B11">
    <cfRule type="cellIs" dxfId="48" priority="52" stopIfTrue="1" operator="equal">
      <formula>0</formula>
    </cfRule>
  </conditionalFormatting>
  <conditionalFormatting sqref="D12">
    <cfRule type="cellIs" dxfId="47" priority="51" stopIfTrue="1" operator="equal">
      <formula>8223.307275</formula>
    </cfRule>
  </conditionalFormatting>
  <conditionalFormatting sqref="D9">
    <cfRule type="cellIs" dxfId="46" priority="50" stopIfTrue="1" operator="equal">
      <formula>0</formula>
    </cfRule>
  </conditionalFormatting>
  <conditionalFormatting sqref="B13:D13">
    <cfRule type="cellIs" dxfId="45" priority="46" stopIfTrue="1" operator="equal">
      <formula>0</formula>
    </cfRule>
  </conditionalFormatting>
  <conditionalFormatting sqref="D13">
    <cfRule type="cellIs" dxfId="44" priority="45" stopIfTrue="1" operator="equal">
      <formula>8223.307275</formula>
    </cfRule>
  </conditionalFormatting>
  <conditionalFormatting sqref="B54:B55">
    <cfRule type="cellIs" dxfId="43" priority="44" stopIfTrue="1" operator="equal">
      <formula>0</formula>
    </cfRule>
  </conditionalFormatting>
  <conditionalFormatting sqref="B68:B69">
    <cfRule type="cellIs" dxfId="42" priority="43" stopIfTrue="1" operator="equal">
      <formula>0</formula>
    </cfRule>
  </conditionalFormatting>
  <conditionalFormatting sqref="B70:B71">
    <cfRule type="cellIs" dxfId="41" priority="42" stopIfTrue="1" operator="equal">
      <formula>0</formula>
    </cfRule>
  </conditionalFormatting>
  <conditionalFormatting sqref="B75">
    <cfRule type="cellIs" dxfId="40" priority="41" stopIfTrue="1" operator="equal">
      <formula>0</formula>
    </cfRule>
  </conditionalFormatting>
  <conditionalFormatting sqref="C75">
    <cfRule type="cellIs" dxfId="39" priority="40" stopIfTrue="1" operator="equal">
      <formula>0</formula>
    </cfRule>
  </conditionalFormatting>
  <conditionalFormatting sqref="B76">
    <cfRule type="cellIs" dxfId="38" priority="39" stopIfTrue="1" operator="equal">
      <formula>0</formula>
    </cfRule>
  </conditionalFormatting>
  <conditionalFormatting sqref="C76">
    <cfRule type="cellIs" dxfId="37" priority="38" stopIfTrue="1" operator="equal">
      <formula>0</formula>
    </cfRule>
  </conditionalFormatting>
  <conditionalFormatting sqref="D92">
    <cfRule type="cellIs" dxfId="36" priority="33" stopIfTrue="1" operator="equal">
      <formula>0</formula>
    </cfRule>
  </conditionalFormatting>
  <conditionalFormatting sqref="D92">
    <cfRule type="cellIs" dxfId="35" priority="32" stopIfTrue="1" operator="equal">
      <formula>8223.307275</formula>
    </cfRule>
  </conditionalFormatting>
  <conditionalFormatting sqref="D90">
    <cfRule type="cellIs" dxfId="34" priority="34" stopIfTrue="1" operator="equal">
      <formula>8223.307275</formula>
    </cfRule>
  </conditionalFormatting>
  <conditionalFormatting sqref="B93:D93 B91:B92">
    <cfRule type="cellIs" dxfId="33" priority="37" stopIfTrue="1" operator="equal">
      <formula>0</formula>
    </cfRule>
  </conditionalFormatting>
  <conditionalFormatting sqref="D93">
    <cfRule type="cellIs" dxfId="32" priority="36" stopIfTrue="1" operator="equal">
      <formula>8223.307275</formula>
    </cfRule>
  </conditionalFormatting>
  <conditionalFormatting sqref="D90">
    <cfRule type="cellIs" dxfId="31" priority="35" stopIfTrue="1" operator="equal">
      <formula>0</formula>
    </cfRule>
  </conditionalFormatting>
  <conditionalFormatting sqref="B97:D97 B98:C99">
    <cfRule type="cellIs" dxfId="30" priority="31" stopIfTrue="1" operator="equal">
      <formula>0</formula>
    </cfRule>
  </conditionalFormatting>
  <conditionalFormatting sqref="D97:D99">
    <cfRule type="cellIs" dxfId="29" priority="30" stopIfTrue="1" operator="equal">
      <formula>8223.307275</formula>
    </cfRule>
  </conditionalFormatting>
  <conditionalFormatting sqref="B95:D95">
    <cfRule type="cellIs" dxfId="28" priority="29" stopIfTrue="1" operator="equal">
      <formula>0</formula>
    </cfRule>
  </conditionalFormatting>
  <conditionalFormatting sqref="D95">
    <cfRule type="cellIs" dxfId="27" priority="28" stopIfTrue="1" operator="equal">
      <formula>8223.307275</formula>
    </cfRule>
  </conditionalFormatting>
  <conditionalFormatting sqref="C139">
    <cfRule type="cellIs" dxfId="26" priority="25" operator="equal">
      <formula>"მაქ.სთ."</formula>
    </cfRule>
    <cfRule type="cellIs" dxfId="25" priority="26" operator="equal">
      <formula>"მანქ. სთ."</formula>
    </cfRule>
    <cfRule type="cellIs" dxfId="24" priority="27" operator="equal">
      <formula>"კაც. სთ."</formula>
    </cfRule>
  </conditionalFormatting>
  <conditionalFormatting sqref="C143">
    <cfRule type="cellIs" dxfId="23" priority="22" operator="equal">
      <formula>"მაქ.სთ."</formula>
    </cfRule>
    <cfRule type="cellIs" dxfId="22" priority="23" operator="equal">
      <formula>"მანქ. სთ."</formula>
    </cfRule>
    <cfRule type="cellIs" dxfId="21" priority="24" operator="equal">
      <formula>"კაც. სთ."</formula>
    </cfRule>
  </conditionalFormatting>
  <conditionalFormatting sqref="C146">
    <cfRule type="cellIs" dxfId="20" priority="19" operator="equal">
      <formula>"მაქ.სთ."</formula>
    </cfRule>
    <cfRule type="cellIs" dxfId="19" priority="20" operator="equal">
      <formula>"მანქ. სთ."</formula>
    </cfRule>
    <cfRule type="cellIs" dxfId="18" priority="21" operator="equal">
      <formula>"კაც. სთ."</formula>
    </cfRule>
  </conditionalFormatting>
  <conditionalFormatting sqref="D114 D175 D161 D108:D110 D169:D171">
    <cfRule type="cellIs" dxfId="17" priority="18" stopIfTrue="1" operator="equal">
      <formula>8223.307275</formula>
    </cfRule>
  </conditionalFormatting>
  <conditionalFormatting sqref="B114:D114 B175:D175 B161:D161 B108:D110 B169:D171">
    <cfRule type="cellIs" dxfId="16" priority="17" stopIfTrue="1" operator="equal">
      <formula>0</formula>
    </cfRule>
  </conditionalFormatting>
  <conditionalFormatting sqref="C192">
    <cfRule type="cellIs" dxfId="15" priority="14" operator="equal">
      <formula>"მაქ.სთ."</formula>
    </cfRule>
    <cfRule type="cellIs" dxfId="14" priority="15" operator="equal">
      <formula>"მანქ. სთ."</formula>
    </cfRule>
    <cfRule type="cellIs" dxfId="13" priority="16" operator="equal">
      <formula>"კაც. სთ."</formula>
    </cfRule>
  </conditionalFormatting>
  <conditionalFormatting sqref="C195">
    <cfRule type="cellIs" dxfId="12" priority="11" operator="equal">
      <formula>"მაქ.სთ."</formula>
    </cfRule>
    <cfRule type="cellIs" dxfId="11" priority="12" operator="equal">
      <formula>"მანქ. სთ."</formula>
    </cfRule>
    <cfRule type="cellIs" dxfId="10" priority="13" operator="equal">
      <formula>"კაც. სთ."</formula>
    </cfRule>
  </conditionalFormatting>
  <conditionalFormatting sqref="C198">
    <cfRule type="cellIs" dxfId="9" priority="8" operator="equal">
      <formula>"მაქ.სთ."</formula>
    </cfRule>
    <cfRule type="cellIs" dxfId="8" priority="9" operator="equal">
      <formula>"მანქ. სთ."</formula>
    </cfRule>
    <cfRule type="cellIs" dxfId="7" priority="10" operator="equal">
      <formula>"კაც. სთ."</formula>
    </cfRule>
  </conditionalFormatting>
  <conditionalFormatting sqref="C191">
    <cfRule type="cellIs" dxfId="6" priority="5" operator="equal">
      <formula>"მაქ.სთ."</formula>
    </cfRule>
    <cfRule type="cellIs" dxfId="5" priority="6" operator="equal">
      <formula>"მანქ. სთ."</formula>
    </cfRule>
    <cfRule type="cellIs" dxfId="4" priority="7" operator="equal">
      <formula>"კაც. სთ."</formula>
    </cfRule>
  </conditionalFormatting>
  <conditionalFormatting sqref="C140">
    <cfRule type="cellIs" dxfId="3" priority="2" operator="equal">
      <formula>"მაქ.სთ."</formula>
    </cfRule>
    <cfRule type="cellIs" dxfId="2" priority="3" operator="equal">
      <formula>"მანქ. სთ."</formula>
    </cfRule>
    <cfRule type="cellIs" dxfId="1" priority="4" operator="equal">
      <formula>"კაც. სთ."</formula>
    </cfRule>
  </conditionalFormatting>
  <conditionalFormatting sqref="D227">
    <cfRule type="cellIs" dxfId="0" priority="1" stopIfTrue="1" operator="equal">
      <formula>8223.307275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2022-05-25T14:55:16Z</dcterms:modified>
</cp:coreProperties>
</file>